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85" windowHeight="9555" firstSheet="1" activeTab="1"/>
  </bookViews>
  <sheets>
    <sheet name="v1bvyumsqh02d2hwuje5xik5uk" sheetId="1" state="hidden" r:id="rId1"/>
    <sheet name="Приложение 11" sheetId="2" r:id="rId2"/>
  </sheets>
  <definedNames>
    <definedName name="_xlfn.SINGLE" hidden="1">#NAME?</definedName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<sst xmlns="http://schemas.openxmlformats.org/spreadsheetml/2006/main" count="2520" uniqueCount="297">
  <si>
    <t>Лист1</t>
  </si>
  <si>
    <t>CalcsheetClient.Data</t>
  </si>
  <si>
    <t>[RowID]</t>
  </si>
  <si>
    <t>Название
Формируется автоматически</t>
  </si>
  <si>
    <t>Название</t>
  </si>
  <si>
    <t>БП районов
Описание</t>
  </si>
  <si>
    <t>ФКР
Описание</t>
  </si>
  <si>
    <t>ЦС_МР
Описание</t>
  </si>
  <si>
    <t>ВР_МР
Описание</t>
  </si>
  <si>
    <t>БП районов
Код</t>
  </si>
  <si>
    <t>ФКР
Код</t>
  </si>
  <si>
    <t>Вариант=Б2006 МР;
Табл=Расходы БП, МО Сводные;
ЭК=000;
МО=01;
Уровень бюджета=031;</t>
  </si>
  <si>
    <t>Сумма всего</t>
  </si>
  <si>
    <t>Формула
Сумма всего (тыс.рублей)</t>
  </si>
  <si>
    <t>{FC0F42BB-FF61-4A56-8782-A3AD9E8E5152}</t>
  </si>
  <si>
    <t>Формула
Наименование расхода</t>
  </si>
  <si>
    <t>Наименование расхода</t>
  </si>
  <si>
    <t>{37E32DD0-F453-4425-9A75-927D49E7CEB3}</t>
  </si>
  <si>
    <t>Формула
Раздел</t>
  </si>
  <si>
    <t>Раздел</t>
  </si>
  <si>
    <t>{FB325914-07ED-4412-9A4D-C1F821393C75}</t>
  </si>
  <si>
    <t>Формула
Подраздел</t>
  </si>
  <si>
    <t>{8FD90629-3064-4D14-BEA6-AA95A0EE92E7}</t>
  </si>
  <si>
    <t>{0B48954F-C007-465D-8226-2F265342F189}</t>
  </si>
  <si>
    <t>[Bookmark]</t>
  </si>
  <si>
    <t/>
  </si>
  <si>
    <t>00000</t>
  </si>
  <si>
    <t>0000</t>
  </si>
  <si>
    <t>000</t>
  </si>
  <si>
    <t>00</t>
  </si>
  <si>
    <t>01</t>
  </si>
  <si>
    <t>02</t>
  </si>
  <si>
    <t>EXPR_40</t>
  </si>
  <si>
    <t>Социальная политика</t>
  </si>
  <si>
    <t>1000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</si>
  <si>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</si>
  <si>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</si>
  <si>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</si>
  <si>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</si>
  <si>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</si>
  <si>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</si>
  <si>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</si>
  <si>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</si>
  <si>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</si>
  <si>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</si>
  <si>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</si>
  <si>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</si>
  <si>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</si>
  <si>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</si>
  <si>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</si>
  <si>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</si>
  <si>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</si>
  <si>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</si>
  <si>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</si>
  <si>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</si>
  <si>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97056</t>
  </si>
  <si>
    <t>Администрация поселения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</si>
  <si>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</si>
  <si>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</si>
  <si>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</si>
  <si>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</si>
  <si>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</t>
  </si>
  <si>
    <t>Высшее должностное лицо органа местного самоуправления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</si>
  <si>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</si>
  <si>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</si>
  <si>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</si>
  <si>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</si>
  <si>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0500</t>
  </si>
  <si>
    <t>Жилищно-коммунальное хозяйство</t>
  </si>
  <si>
    <t>05</t>
  </si>
  <si>
    <t>0502</t>
  </si>
  <si>
    <t>Коммунальное хозяйство</t>
  </si>
  <si>
    <t>Поддержка коммунального хозяйства</t>
  </si>
  <si>
    <t>Расходы на уличное освещение</t>
  </si>
  <si>
    <t>Расходы по строительству, капитальному ремонту и содержанию автомобильных дорог и инженерных сооружений на них в границах городских и сельских поселений и округов, за исключением объектов федерального и регионального значения</t>
  </si>
  <si>
    <t>97157</t>
  </si>
  <si>
    <t>0200</t>
  </si>
  <si>
    <t>Национальная оборона</t>
  </si>
  <si>
    <t>0202</t>
  </si>
  <si>
    <t>Мобилизационная и вневойсковая подготовка</t>
  </si>
  <si>
    <t>Фонд компенсаций</t>
  </si>
  <si>
    <t>Выполнение полномочий по первичному воинскому учету</t>
  </si>
  <si>
    <t>97258</t>
  </si>
  <si>
    <t>97359</t>
  </si>
  <si>
    <t>97460</t>
  </si>
  <si>
    <t>97561</t>
  </si>
  <si>
    <t>97662</t>
  </si>
  <si>
    <t>97763</t>
  </si>
  <si>
    <t>97864</t>
  </si>
  <si>
    <t>97965</t>
  </si>
  <si>
    <t>98066</t>
  </si>
  <si>
    <t>98167</t>
  </si>
  <si>
    <t>0115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</si>
  <si>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</si>
  <si>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</si>
  <si>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Расходы за счет доходов от предпринимательской и иной приносящей доходы деятельности</t>
  </si>
  <si>
    <t>0300</t>
  </si>
  <si>
    <t>Национальная безопасность и правоохранительная деятельность</t>
  </si>
  <si>
    <t>03</t>
  </si>
  <si>
    <t>0302</t>
  </si>
  <si>
    <t>Органы внутренних дел</t>
  </si>
  <si>
    <t>Воинские формирования (органы, подразделения)</t>
  </si>
  <si>
    <t>0400</t>
  </si>
  <si>
    <t>Национальная экономика</t>
  </si>
  <si>
    <t>0411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</si>
  <si>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</si>
  <si>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</si>
  <si>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Обеспечение деятельности подведомственных учреждений</t>
  </si>
  <si>
    <t>0501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</si>
  <si>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</si>
  <si>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</si>
  <si>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</si>
  <si>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>Расходы по организации и содержанию мест захоронения</t>
  </si>
  <si>
    <t>0600</t>
  </si>
  <si>
    <t>Охрана окружающей среды</t>
  </si>
  <si>
    <t>06</t>
  </si>
  <si>
    <t>0601</t>
  </si>
  <si>
    <t>Сбор и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</si>
  <si>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</si>
  <si>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</si>
  <si>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1003</t>
  </si>
  <si>
    <t>Социальное обеспечение населения</t>
  </si>
  <si>
    <t>Меры социальной поддержки граждан</t>
  </si>
  <si>
    <t>Предоставление  гражданам  субсидий  на  оплату  жилого  помещения и коммунальных услуг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</si>
  <si>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</si>
  <si>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</si>
  <si>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</si>
  <si>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</si>
  <si>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</si>
  <si>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</si>
  <si>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</si>
  <si>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</si>
  <si>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</si>
  <si>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</si>
  <si>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</si>
  <si>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</si>
  <si>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</si>
  <si>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</si>
  <si>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</si>
  <si>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</si>
  <si>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</si>
  <si>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</si>
  <si>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</si>
  <si>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</si>
  <si>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</si>
  <si>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</si>
  <si>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</si>
  <si>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</si>
  <si>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</si>
  <si>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</si>
  <si>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</si>
  <si>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</si>
  <si>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</si>
  <si>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</si>
  <si>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</si>
  <si>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БП районов Код</t>
  </si>
  <si>
    <t>БП районов Описание</t>
  </si>
  <si>
    <t>ФКР Код</t>
  </si>
  <si>
    <t>ФКР Описание</t>
  </si>
  <si>
    <t>ЦС_МР Описание</t>
  </si>
  <si>
    <t>ВР_МР Описание</t>
  </si>
  <si>
    <t>Межбюджетные трансферты</t>
  </si>
  <si>
    <t>Руководство и управление в сфере установленных функций органов государственной власти субъектов Россиийской Федерации и органов местного самоуправления</t>
  </si>
  <si>
    <t>Глава муниципального образования</t>
  </si>
  <si>
    <t>Выполнение функций органами местного самоуправления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</si>
  <si>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</si>
  <si>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</t>
  </si>
  <si>
    <t>Благоустройство</t>
  </si>
  <si>
    <t>Выравнивание обеспеченности муниципальных образований по реализации ими их отдельных полномочий</t>
  </si>
  <si>
    <t>990</t>
  </si>
  <si>
    <t>Резервные фонды</t>
  </si>
  <si>
    <t>Резервные фонды местных администраций</t>
  </si>
  <si>
    <t>10900</t>
  </si>
  <si>
    <t>Выполнение отдельных государственных полномочий по созданию и деятельности в МО административных комиссий</t>
  </si>
  <si>
    <t>89 400</t>
  </si>
  <si>
    <t>Обеспечение проведения выборов и референдумов</t>
  </si>
  <si>
    <t>07</t>
  </si>
  <si>
    <t>Проведение выборов и референдумов</t>
  </si>
  <si>
    <t>Проведение референдумов</t>
  </si>
  <si>
    <t>Всего расходов</t>
  </si>
  <si>
    <t>11</t>
  </si>
  <si>
    <t>09</t>
  </si>
  <si>
    <t>Дорожное хозяйство</t>
  </si>
  <si>
    <t>Поддержка дорожного хозяйства</t>
  </si>
  <si>
    <t>Содержание автомобильных дорог общего пользования</t>
  </si>
  <si>
    <t>Учебные заведения и курсы по переподготовке кадров</t>
  </si>
  <si>
    <t>Переподготовка и повышение квалификации специалистов по финансовой работе органов местного самоуправления</t>
  </si>
  <si>
    <t>Переподготовка и повышение квалификации лиц, замещающих муниципальные должности, и должности муниципальных служащих по  основным вопросам деятельности  органов местного самоуправления</t>
  </si>
  <si>
    <t>Переподготовка и повышение квалификации кадров</t>
  </si>
  <si>
    <t>602300</t>
  </si>
  <si>
    <t>Переподготовка и повышение квалификации лиц, замещающих муниципальные должности, и должности муниципальных служащих по  вопросам жилищно-коммунального хозяйства</t>
  </si>
  <si>
    <t>Пенсионное обеспечение</t>
  </si>
  <si>
    <t>100</t>
  </si>
  <si>
    <t>целевая статья</t>
  </si>
  <si>
    <t>вид расхода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</si>
  <si>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</si>
  <si>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</si>
  <si>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200</t>
  </si>
  <si>
    <t>300</t>
  </si>
  <si>
    <t>ВЕДОМСТВЕННАЯ СТРУКТУРА</t>
  </si>
  <si>
    <t>Код главного распорядителя средств бюджета</t>
  </si>
  <si>
    <t>подраздел</t>
  </si>
  <si>
    <t>Закупка товаров, работ и услуг для государственных (муниципальных) нужд</t>
  </si>
  <si>
    <t>Социальное обеспечение и иные выплаты населению</t>
  </si>
  <si>
    <t>Функционирование Правительства  Российской Федерации, высших исполнительных органов государственной власти субъектов Российской Федерации, местных администраций</t>
  </si>
  <si>
    <t>800</t>
  </si>
  <si>
    <t>Иные бюджетные ассигнования</t>
  </si>
  <si>
    <t>Другие общегосударственные расходы</t>
  </si>
  <si>
    <t>13</t>
  </si>
  <si>
    <t>Выполнение других обязательств</t>
  </si>
  <si>
    <t>Мероприятие "Создание условий для обеспечения выполнения органами местного самоуправления своих полномочий"</t>
  </si>
  <si>
    <t>Мероприятия "Создание финансовых, материальных и иных резервов"</t>
  </si>
  <si>
    <t xml:space="preserve">Мероприятия в установленной сфере деятельности </t>
  </si>
  <si>
    <t>Мероприятия не вошедшие в программы</t>
  </si>
  <si>
    <t>Мероприятие "Обеспечение первичных мер пожарной безопасности, усиление противопожарной защиты"</t>
  </si>
  <si>
    <t xml:space="preserve">Мероприятие "Дополнительное пенсионное обеспечение пенсионеров, лицам, замещавшим муниципальные должности и должности муниципальной службы" </t>
  </si>
  <si>
    <t>Субвенция 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</si>
  <si>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Глава муниципального образования Чернушское сельское поселение</t>
  </si>
  <si>
    <t>Закупка товаров, работ и услуг для государственных (муниципальных нужд) нужд</t>
  </si>
  <si>
    <t>Мероприятие "Содержание автомобильных дорог общего пользования, мостов в границах населеных пунктов поселения"</t>
  </si>
  <si>
    <t>01000 49100</t>
  </si>
  <si>
    <t>01000 40000</t>
  </si>
  <si>
    <t>01000 00000</t>
  </si>
  <si>
    <t xml:space="preserve">00000 00000 </t>
  </si>
  <si>
    <t>00000 00000</t>
  </si>
  <si>
    <t>03000 40000</t>
  </si>
  <si>
    <t>03000 00000</t>
  </si>
  <si>
    <t>03000 42030</t>
  </si>
  <si>
    <t>02000 41000</t>
  </si>
  <si>
    <t>02000 40000</t>
  </si>
  <si>
    <t>02000 00000</t>
  </si>
  <si>
    <t>10200 51180</t>
  </si>
  <si>
    <t>10200 00000</t>
  </si>
  <si>
    <t>10200 29000</t>
  </si>
  <si>
    <t xml:space="preserve"> 02000 47500</t>
  </si>
  <si>
    <t>01000 24000</t>
  </si>
  <si>
    <t>12000 23000</t>
  </si>
  <si>
    <t>12000 20000</t>
  </si>
  <si>
    <t>12000 00000</t>
  </si>
  <si>
    <t>04000 00000</t>
  </si>
  <si>
    <t>04000 40000</t>
  </si>
  <si>
    <t>Мероприятие "О противодействии  коррупции в Чернушском сельском поселении"</t>
  </si>
  <si>
    <t>04000 42910</t>
  </si>
  <si>
    <t>3000</t>
  </si>
  <si>
    <t xml:space="preserve">Муниципальная программа "Комплексная программа развития транспортной, жилищно- коммунальной инфраструктуры и благоустройства Чернушского сельского поселения" </t>
  </si>
  <si>
    <t>03000 45000</t>
  </si>
  <si>
    <t>Мероприятие "Содержание уличного освещения"</t>
  </si>
  <si>
    <t>12</t>
  </si>
  <si>
    <t>05000 00000</t>
  </si>
  <si>
    <t xml:space="preserve">Муниципальная программа "Об утверждении программы управления муниципальным имуществом" </t>
  </si>
  <si>
    <t>01000 14000</t>
  </si>
  <si>
    <t>Дорожное хозяйство (дорожные фонды)</t>
  </si>
  <si>
    <t>10200 46500</t>
  </si>
  <si>
    <t>Мероприятие "Выборы в органы местного самоуправления"</t>
  </si>
  <si>
    <t>Передача отдельных полномочий в сфере градостроительной деятельности</t>
  </si>
  <si>
    <t>10200 42100</t>
  </si>
  <si>
    <t xml:space="preserve">Мероприятия не вошедшие в программы </t>
  </si>
  <si>
    <t>500</t>
  </si>
  <si>
    <t>02000 04210</t>
  </si>
  <si>
    <t>02000 S5170</t>
  </si>
  <si>
    <t>Мероприятие "Софинансирование инвестиционных программ и проектов обеспечения безопасности и жизнедеятельности населения муниципального образования за счет средств бюджета сельского поселения "</t>
  </si>
  <si>
    <t xml:space="preserve">Передача отдельных полномочий по осуществлению внутреннего муниципального финансового контроля </t>
  </si>
  <si>
    <t>10200 42200</t>
  </si>
  <si>
    <t xml:space="preserve">10200 42200 </t>
  </si>
  <si>
    <t>Создание мест (площадок) накопления твердых коммунальных отходов</t>
  </si>
  <si>
    <t>03000 ТО540</t>
  </si>
  <si>
    <t>Муниципальная программа" Муниципальная политика Чернушского сельского поселения"</t>
  </si>
  <si>
    <t>Иные межбюджетные трансферты на выполнение расходных обязательст муниципальных образований</t>
  </si>
  <si>
    <t>12000 15000</t>
  </si>
  <si>
    <t>Софинансирование расходных обязательств возникающих при выполнениии полномочий ОМСУ по вопросам местного значения</t>
  </si>
  <si>
    <t>12000 15570</t>
  </si>
  <si>
    <t>01000 15570</t>
  </si>
  <si>
    <t>02000 15000</t>
  </si>
  <si>
    <t>02000 15570</t>
  </si>
  <si>
    <t>Защита населения и территории от чрезвычайных ситуаций природного и техногенного характера, пожарная безопасность</t>
  </si>
  <si>
    <t>% исполнения</t>
  </si>
  <si>
    <r>
      <t xml:space="preserve">Факт  </t>
    </r>
    <r>
      <rPr>
        <sz val="8"/>
        <rFont val="Arial Cyr"/>
        <family val="0"/>
      </rPr>
      <t xml:space="preserve"> (рублей)</t>
    </r>
  </si>
  <si>
    <r>
      <t xml:space="preserve">Утверждено сводной бюджетной росписью </t>
    </r>
    <r>
      <rPr>
        <sz val="8"/>
        <rFont val="Arial Cyr"/>
        <family val="0"/>
      </rPr>
      <t>(рублей)</t>
    </r>
  </si>
  <si>
    <t>Приложение  № 4</t>
  </si>
  <si>
    <t>1020025020</t>
  </si>
  <si>
    <t>1020000000</t>
  </si>
  <si>
    <t>Проведение выборов в органы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</si>
  <si>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</si>
  <si>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1200020000</t>
  </si>
  <si>
    <t>10200 25010</t>
  </si>
  <si>
    <t>10200 25030</t>
  </si>
  <si>
    <t>10202 25030</t>
  </si>
  <si>
    <t>Проведение выборов главы сельского поселения</t>
  </si>
  <si>
    <t>к отчету за 2022 год.</t>
  </si>
  <si>
    <t>расходов бюджета сельского поселения в 2022 году.</t>
  </si>
  <si>
    <t>Выполнение расходных обязательств муниципального образования</t>
  </si>
  <si>
    <t>0200015570</t>
  </si>
  <si>
    <t>Муниципальная программа "Муниципальная политика в Чернушском сельском поселении на 2020-2025годы"</t>
  </si>
  <si>
    <t>Муниципальная программа "Обеспечение безопасности  жизнедеятельности населения  Чернушского сельского поселения на 2020-2025 годы"</t>
  </si>
  <si>
    <t xml:space="preserve">Муниципальная программа "О противодействии  коррупции на территории Чернушского сельского поселения  на 2023-2025 годы" </t>
  </si>
  <si>
    <t>Муниципальная программа "Обеспечение безопасности и жизнедеятельности населения Чернушского сельского поселения на 2020-2025 годы"</t>
  </si>
  <si>
    <t xml:space="preserve">Муниципальная программа "Комплексная программа развития транспортной, жилищно- коммунальной инфраструктуры и благоустройства Чернушского сельского поселения на 2020-2025 годы"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</si>
</sst>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000"/>
    <numFmt numFmtId="180" formatCode="0.00000"/>
    <numFmt numFmtId="181" formatCode="0.0000"/>
    <numFmt numFmtId="182" formatCode="0.000"/>
    <numFmt numFmtId="183" formatCode="0.0"/>
  </numFmts>
  <fonts count="49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3" fillId="0" borderId="10" xfId="0" applyNumberFormat="1" applyFont="1" applyBorder="1" applyAlignment="1" quotePrefix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right"/>
    </xf>
    <xf numFmtId="11" fontId="3" fillId="0" borderId="10" xfId="0" applyNumberFormat="1" applyFont="1" applyBorder="1" applyAlignment="1">
      <alignment horizontal="left" wrapText="1"/>
    </xf>
    <xf numFmtId="0" fontId="0" fillId="32" borderId="0" xfId="0" applyFill="1" applyAlignment="1">
      <alignment/>
    </xf>
    <xf numFmtId="0" fontId="2" fillId="32" borderId="0" xfId="0" applyFont="1" applyFill="1" applyAlignment="1" quotePrefix="1">
      <alignment wrapText="1"/>
    </xf>
    <xf numFmtId="0" fontId="3" fillId="32" borderId="0" xfId="0" applyFont="1" applyFill="1" applyAlignment="1" quotePrefix="1">
      <alignment wrapText="1"/>
    </xf>
    <xf numFmtId="0" fontId="3" fillId="32" borderId="0" xfId="0" applyFont="1" applyFill="1" applyAlignment="1">
      <alignment/>
    </xf>
    <xf numFmtId="49" fontId="0" fillId="32" borderId="0" xfId="0" applyNumberFormat="1" applyFill="1" applyAlignment="1">
      <alignment/>
    </xf>
    <xf numFmtId="49" fontId="2" fillId="32" borderId="0" xfId="0" applyNumberFormat="1" applyFont="1" applyFill="1" applyAlignment="1" quotePrefix="1">
      <alignment wrapText="1"/>
    </xf>
    <xf numFmtId="49" fontId="3" fillId="32" borderId="0" xfId="0" applyNumberFormat="1" applyFont="1" applyFill="1" applyAlignment="1" quotePrefix="1">
      <alignment wrapText="1"/>
    </xf>
    <xf numFmtId="49" fontId="3" fillId="32" borderId="0" xfId="0" applyNumberFormat="1" applyFont="1" applyFill="1" applyAlignment="1">
      <alignment/>
    </xf>
    <xf numFmtId="49" fontId="2" fillId="32" borderId="0" xfId="0" applyNumberFormat="1" applyFont="1" applyFill="1" applyAlignment="1">
      <alignment/>
    </xf>
    <xf numFmtId="49" fontId="2" fillId="0" borderId="0" xfId="0" applyNumberFormat="1" applyFont="1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11" fontId="0" fillId="0" borderId="10" xfId="0" applyNumberFormat="1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wrapText="1"/>
    </xf>
    <xf numFmtId="49" fontId="0" fillId="0" borderId="11" xfId="0" applyNumberFormat="1" applyBorder="1" applyAlignment="1">
      <alignment horizontal="center"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10" xfId="0" applyNumberForma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3" fontId="3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11" fontId="11" fillId="0" borderId="0" xfId="0" applyNumberFormat="1" applyFont="1" applyBorder="1" applyAlignment="1">
      <alignment horizontal="left" wrapText="1"/>
    </xf>
    <xf numFmtId="183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1" fontId="13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wrapText="1"/>
    </xf>
    <xf numFmtId="49" fontId="14" fillId="0" borderId="10" xfId="0" applyNumberFormat="1" applyFont="1" applyBorder="1" applyAlignment="1">
      <alignment wrapText="1"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Border="1" applyAlignment="1">
      <alignment/>
    </xf>
    <xf numFmtId="49" fontId="14" fillId="0" borderId="12" xfId="0" applyNumberFormat="1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 wrapText="1"/>
    </xf>
    <xf numFmtId="49" fontId="0" fillId="0" borderId="0" xfId="0" applyNumberFormat="1" applyFont="1" applyAlignment="1">
      <alignment horizontal="center"/>
    </xf>
    <xf numFmtId="49" fontId="0" fillId="0" borderId="10" xfId="0" applyNumberFormat="1" applyFont="1" applyBorder="1" applyAlignment="1">
      <alignment wrapText="1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48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50</v>
      </c>
      <c r="B15" s="2">
        <v>2178</v>
      </c>
    </row>
    <row r="16" ht="12.75">
      <c r="B16" s="1" t="s">
        <v>2</v>
      </c>
    </row>
    <row r="17" ht="12.75">
      <c r="B17" s="1" t="s">
        <v>49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36</v>
      </c>
      <c r="E19" s="1" t="s">
        <v>39</v>
      </c>
      <c r="F19" s="1" t="s">
        <v>42</v>
      </c>
      <c r="G19" s="1" t="s">
        <v>45</v>
      </c>
      <c r="H19" s="1" t="s">
        <v>37</v>
      </c>
      <c r="I19" s="1" t="s">
        <v>40</v>
      </c>
      <c r="J19" s="1" t="s">
        <v>43</v>
      </c>
      <c r="K19" s="1" t="s">
        <v>46</v>
      </c>
      <c r="L19" s="1" t="s">
        <v>14</v>
      </c>
      <c r="M19" s="1" t="s">
        <v>17</v>
      </c>
      <c r="N19" s="1" t="s">
        <v>20</v>
      </c>
      <c r="O19" s="1" t="s">
        <v>22</v>
      </c>
      <c r="P19" s="1" t="s">
        <v>23</v>
      </c>
    </row>
    <row r="20" spans="3:21" ht="12.75">
      <c r="C20" s="1">
        <v>0.5610092878341675</v>
      </c>
      <c r="D20" s="1" t="s">
        <v>36</v>
      </c>
      <c r="E20" s="1" t="s">
        <v>39</v>
      </c>
      <c r="F20" s="1" t="s">
        <v>42</v>
      </c>
      <c r="G20" s="1" t="s">
        <v>45</v>
      </c>
      <c r="H20" s="1" t="s">
        <v>37</v>
      </c>
      <c r="I20" s="1" t="s">
        <v>40</v>
      </c>
      <c r="J20" s="1" t="s">
        <v>43</v>
      </c>
      <c r="K20" s="1" t="s">
        <v>46</v>
      </c>
      <c r="L20" s="1" t="s">
        <v>51</v>
      </c>
      <c r="M20" s="1" t="s">
        <v>52</v>
      </c>
      <c r="N20" s="1" t="s">
        <v>53</v>
      </c>
      <c r="O20" s="1" t="s">
        <v>54</v>
      </c>
      <c r="P20" s="1" t="s">
        <v>32</v>
      </c>
      <c r="Q20" s="1" t="s">
        <v>24</v>
      </c>
      <c r="R20" s="1" t="s">
        <v>38</v>
      </c>
      <c r="S20" s="1" t="s">
        <v>41</v>
      </c>
      <c r="T20" s="1" t="s">
        <v>44</v>
      </c>
      <c r="U20" s="1" t="s">
        <v>47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25</v>
      </c>
      <c r="S22" s="1" t="s">
        <v>25</v>
      </c>
      <c r="T22" s="1" t="s">
        <v>25</v>
      </c>
      <c r="U22" s="1" t="s">
        <v>25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124</v>
      </c>
      <c r="S23" s="1" t="s">
        <v>25</v>
      </c>
      <c r="T23" s="1" t="s">
        <v>25</v>
      </c>
      <c r="U23" s="1" t="s">
        <v>25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124</v>
      </c>
      <c r="S24" s="1" t="s">
        <v>30</v>
      </c>
      <c r="T24" s="1" t="s">
        <v>25</v>
      </c>
      <c r="U24" s="1" t="s">
        <v>25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124</v>
      </c>
      <c r="S25" s="1" t="s">
        <v>59</v>
      </c>
      <c r="T25" s="1" t="s">
        <v>25</v>
      </c>
      <c r="U25" s="1" t="s">
        <v>25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124</v>
      </c>
      <c r="S26" s="1" t="s">
        <v>59</v>
      </c>
      <c r="T26" s="1" t="s">
        <v>125</v>
      </c>
      <c r="U26" s="1" t="s">
        <v>25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124</v>
      </c>
      <c r="S27" s="1" t="s">
        <v>59</v>
      </c>
      <c r="T27" s="1" t="s">
        <v>125</v>
      </c>
      <c r="U27" s="1" t="s">
        <v>126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124</v>
      </c>
      <c r="S28" s="1" t="s">
        <v>63</v>
      </c>
      <c r="T28" s="1" t="s">
        <v>25</v>
      </c>
      <c r="U28" s="1" t="s">
        <v>25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124</v>
      </c>
      <c r="S29" s="1" t="s">
        <v>63</v>
      </c>
      <c r="T29" s="1" t="s">
        <v>125</v>
      </c>
      <c r="U29" s="1" t="s">
        <v>25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124</v>
      </c>
      <c r="S30" s="1" t="s">
        <v>63</v>
      </c>
      <c r="T30" s="1" t="s">
        <v>125</v>
      </c>
      <c r="U30" s="1" t="s">
        <v>125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124</v>
      </c>
      <c r="S31" s="1" t="s">
        <v>69</v>
      </c>
      <c r="T31" s="1" t="s">
        <v>25</v>
      </c>
      <c r="U31" s="1" t="s">
        <v>25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124</v>
      </c>
      <c r="S32" s="1" t="s">
        <v>70</v>
      </c>
      <c r="T32" s="1" t="s">
        <v>25</v>
      </c>
      <c r="U32" s="1" t="s">
        <v>25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124</v>
      </c>
      <c r="S33" s="1" t="s">
        <v>70</v>
      </c>
      <c r="T33" s="1" t="s">
        <v>127</v>
      </c>
      <c r="U33" s="1" t="s">
        <v>25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124</v>
      </c>
      <c r="S34" s="1" t="s">
        <v>70</v>
      </c>
      <c r="T34" s="1" t="s">
        <v>127</v>
      </c>
      <c r="U34" s="1" t="s">
        <v>128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124</v>
      </c>
      <c r="S35" s="1" t="s">
        <v>70</v>
      </c>
      <c r="T35" s="1" t="s">
        <v>127</v>
      </c>
      <c r="U35" s="1" t="s">
        <v>129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130</v>
      </c>
      <c r="S36" s="1" t="s">
        <v>25</v>
      </c>
      <c r="T36" s="1" t="s">
        <v>25</v>
      </c>
      <c r="U36" s="1" t="s">
        <v>25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130</v>
      </c>
      <c r="S37" s="1" t="s">
        <v>30</v>
      </c>
      <c r="T37" s="1" t="s">
        <v>25</v>
      </c>
      <c r="U37" s="1" t="s">
        <v>25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130</v>
      </c>
      <c r="S38" s="1" t="s">
        <v>59</v>
      </c>
      <c r="T38" s="1" t="s">
        <v>25</v>
      </c>
      <c r="U38" s="1" t="s">
        <v>25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130</v>
      </c>
      <c r="S39" s="1" t="s">
        <v>59</v>
      </c>
      <c r="T39" s="1" t="s">
        <v>125</v>
      </c>
      <c r="U39" s="1" t="s">
        <v>25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130</v>
      </c>
      <c r="S40" s="1" t="s">
        <v>59</v>
      </c>
      <c r="T40" s="1" t="s">
        <v>125</v>
      </c>
      <c r="U40" s="1" t="s">
        <v>126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130</v>
      </c>
      <c r="S41" s="1" t="s">
        <v>63</v>
      </c>
      <c r="T41" s="1" t="s">
        <v>25</v>
      </c>
      <c r="U41" s="1" t="s">
        <v>25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130</v>
      </c>
      <c r="S42" s="1" t="s">
        <v>63</v>
      </c>
      <c r="T42" s="1" t="s">
        <v>125</v>
      </c>
      <c r="U42" s="1" t="s">
        <v>25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130</v>
      </c>
      <c r="S43" s="1" t="s">
        <v>63</v>
      </c>
      <c r="T43" s="1" t="s">
        <v>125</v>
      </c>
      <c r="U43" s="1" t="s">
        <v>125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130</v>
      </c>
      <c r="S44" s="1" t="s">
        <v>31</v>
      </c>
      <c r="T44" s="1" t="s">
        <v>25</v>
      </c>
      <c r="U44" s="1" t="s">
        <v>25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130</v>
      </c>
      <c r="S45" s="1" t="s">
        <v>78</v>
      </c>
      <c r="T45" s="1" t="s">
        <v>25</v>
      </c>
      <c r="U45" s="1" t="s">
        <v>25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130</v>
      </c>
      <c r="S46" s="1" t="s">
        <v>78</v>
      </c>
      <c r="T46" s="1" t="s">
        <v>131</v>
      </c>
      <c r="U46" s="1" t="s">
        <v>25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130</v>
      </c>
      <c r="S47" s="1" t="s">
        <v>78</v>
      </c>
      <c r="T47" s="1" t="s">
        <v>131</v>
      </c>
      <c r="U47" s="1" t="s">
        <v>132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130</v>
      </c>
      <c r="S48" s="1" t="s">
        <v>69</v>
      </c>
      <c r="T48" s="1" t="s">
        <v>25</v>
      </c>
      <c r="U48" s="1" t="s">
        <v>25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130</v>
      </c>
      <c r="S49" s="1" t="s">
        <v>70</v>
      </c>
      <c r="T49" s="1" t="s">
        <v>25</v>
      </c>
      <c r="U49" s="1" t="s">
        <v>25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130</v>
      </c>
      <c r="S50" s="1" t="s">
        <v>70</v>
      </c>
      <c r="T50" s="1" t="s">
        <v>127</v>
      </c>
      <c r="U50" s="1" t="s">
        <v>25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130</v>
      </c>
      <c r="S51" s="1" t="s">
        <v>70</v>
      </c>
      <c r="T51" s="1" t="s">
        <v>127</v>
      </c>
      <c r="U51" s="1" t="s">
        <v>129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133</v>
      </c>
      <c r="S52" s="1" t="s">
        <v>25</v>
      </c>
      <c r="T52" s="1" t="s">
        <v>25</v>
      </c>
      <c r="U52" s="1" t="s">
        <v>25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133</v>
      </c>
      <c r="S53" s="1" t="s">
        <v>30</v>
      </c>
      <c r="T53" s="1" t="s">
        <v>25</v>
      </c>
      <c r="U53" s="1" t="s">
        <v>25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133</v>
      </c>
      <c r="S54" s="1" t="s">
        <v>59</v>
      </c>
      <c r="T54" s="1" t="s">
        <v>25</v>
      </c>
      <c r="U54" s="1" t="s">
        <v>25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133</v>
      </c>
      <c r="S55" s="1" t="s">
        <v>59</v>
      </c>
      <c r="T55" s="1" t="s">
        <v>125</v>
      </c>
      <c r="U55" s="1" t="s">
        <v>25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133</v>
      </c>
      <c r="S56" s="1" t="s">
        <v>59</v>
      </c>
      <c r="T56" s="1" t="s">
        <v>125</v>
      </c>
      <c r="U56" s="1" t="s">
        <v>126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133</v>
      </c>
      <c r="S57" s="1" t="s">
        <v>63</v>
      </c>
      <c r="T57" s="1" t="s">
        <v>25</v>
      </c>
      <c r="U57" s="1" t="s">
        <v>25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133</v>
      </c>
      <c r="S58" s="1" t="s">
        <v>63</v>
      </c>
      <c r="T58" s="1" t="s">
        <v>125</v>
      </c>
      <c r="U58" s="1" t="s">
        <v>25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133</v>
      </c>
      <c r="S59" s="1" t="s">
        <v>63</v>
      </c>
      <c r="T59" s="1" t="s">
        <v>125</v>
      </c>
      <c r="U59" s="1" t="s">
        <v>125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133</v>
      </c>
      <c r="S60" s="1" t="s">
        <v>69</v>
      </c>
      <c r="T60" s="1" t="s">
        <v>25</v>
      </c>
      <c r="U60" s="1" t="s">
        <v>25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133</v>
      </c>
      <c r="S61" s="1" t="s">
        <v>70</v>
      </c>
      <c r="T61" s="1" t="s">
        <v>25</v>
      </c>
      <c r="U61" s="1" t="s">
        <v>25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133</v>
      </c>
      <c r="S62" s="1" t="s">
        <v>70</v>
      </c>
      <c r="T62" s="1" t="s">
        <v>127</v>
      </c>
      <c r="U62" s="1" t="s">
        <v>25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133</v>
      </c>
      <c r="S63" s="1" t="s">
        <v>70</v>
      </c>
      <c r="T63" s="1" t="s">
        <v>127</v>
      </c>
      <c r="U63" s="1" t="s">
        <v>129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134</v>
      </c>
      <c r="S64" s="1" t="s">
        <v>25</v>
      </c>
      <c r="T64" s="1" t="s">
        <v>25</v>
      </c>
      <c r="U64" s="1" t="s">
        <v>25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134</v>
      </c>
      <c r="S65" s="1" t="s">
        <v>30</v>
      </c>
      <c r="T65" s="1" t="s">
        <v>25</v>
      </c>
      <c r="U65" s="1" t="s">
        <v>25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134</v>
      </c>
      <c r="S66" s="1" t="s">
        <v>59</v>
      </c>
      <c r="T66" s="1" t="s">
        <v>25</v>
      </c>
      <c r="U66" s="1" t="s">
        <v>25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134</v>
      </c>
      <c r="S67" s="1" t="s">
        <v>59</v>
      </c>
      <c r="T67" s="1" t="s">
        <v>125</v>
      </c>
      <c r="U67" s="1" t="s">
        <v>25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134</v>
      </c>
      <c r="S68" s="1" t="s">
        <v>59</v>
      </c>
      <c r="T68" s="1" t="s">
        <v>125</v>
      </c>
      <c r="U68" s="1" t="s">
        <v>126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134</v>
      </c>
      <c r="S69" s="1" t="s">
        <v>63</v>
      </c>
      <c r="T69" s="1" t="s">
        <v>25</v>
      </c>
      <c r="U69" s="1" t="s">
        <v>25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134</v>
      </c>
      <c r="S70" s="1" t="s">
        <v>63</v>
      </c>
      <c r="T70" s="1" t="s">
        <v>125</v>
      </c>
      <c r="U70" s="1" t="s">
        <v>25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134</v>
      </c>
      <c r="S71" s="1" t="s">
        <v>63</v>
      </c>
      <c r="T71" s="1" t="s">
        <v>125</v>
      </c>
      <c r="U71" s="1" t="s">
        <v>125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134</v>
      </c>
      <c r="S72" s="1" t="s">
        <v>69</v>
      </c>
      <c r="T72" s="1" t="s">
        <v>25</v>
      </c>
      <c r="U72" s="1" t="s">
        <v>25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134</v>
      </c>
      <c r="S73" s="1" t="s">
        <v>70</v>
      </c>
      <c r="T73" s="1" t="s">
        <v>25</v>
      </c>
      <c r="U73" s="1" t="s">
        <v>25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134</v>
      </c>
      <c r="S74" s="1" t="s">
        <v>70</v>
      </c>
      <c r="T74" s="1" t="s">
        <v>127</v>
      </c>
      <c r="U74" s="1" t="s">
        <v>25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134</v>
      </c>
      <c r="S75" s="1" t="s">
        <v>70</v>
      </c>
      <c r="T75" s="1" t="s">
        <v>127</v>
      </c>
      <c r="U75" s="1" t="s">
        <v>128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134</v>
      </c>
      <c r="S76" s="1" t="s">
        <v>70</v>
      </c>
      <c r="T76" s="1" t="s">
        <v>127</v>
      </c>
      <c r="U76" s="1" t="s">
        <v>129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135</v>
      </c>
      <c r="S77" s="1" t="s">
        <v>25</v>
      </c>
      <c r="T77" s="1" t="s">
        <v>25</v>
      </c>
      <c r="U77" s="1" t="s">
        <v>25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135</v>
      </c>
      <c r="S78" s="1" t="s">
        <v>30</v>
      </c>
      <c r="T78" s="1" t="s">
        <v>25</v>
      </c>
      <c r="U78" s="1" t="s">
        <v>25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135</v>
      </c>
      <c r="S79" s="1" t="s">
        <v>59</v>
      </c>
      <c r="T79" s="1" t="s">
        <v>25</v>
      </c>
      <c r="U79" s="1" t="s">
        <v>25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135</v>
      </c>
      <c r="S80" s="1" t="s">
        <v>59</v>
      </c>
      <c r="T80" s="1" t="s">
        <v>125</v>
      </c>
      <c r="U80" s="1" t="s">
        <v>25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135</v>
      </c>
      <c r="S81" s="1" t="s">
        <v>59</v>
      </c>
      <c r="T81" s="1" t="s">
        <v>125</v>
      </c>
      <c r="U81" s="1" t="s">
        <v>126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135</v>
      </c>
      <c r="S82" s="1" t="s">
        <v>63</v>
      </c>
      <c r="T82" s="1" t="s">
        <v>25</v>
      </c>
      <c r="U82" s="1" t="s">
        <v>25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135</v>
      </c>
      <c r="S83" s="1" t="s">
        <v>63</v>
      </c>
      <c r="T83" s="1" t="s">
        <v>125</v>
      </c>
      <c r="U83" s="1" t="s">
        <v>25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135</v>
      </c>
      <c r="S84" s="1" t="s">
        <v>63</v>
      </c>
      <c r="T84" s="1" t="s">
        <v>125</v>
      </c>
      <c r="U84" s="1" t="s">
        <v>125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135</v>
      </c>
      <c r="S85" s="1" t="s">
        <v>31</v>
      </c>
      <c r="T85" s="1" t="s">
        <v>25</v>
      </c>
      <c r="U85" s="1" t="s">
        <v>25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135</v>
      </c>
      <c r="S86" s="1" t="s">
        <v>78</v>
      </c>
      <c r="T86" s="1" t="s">
        <v>25</v>
      </c>
      <c r="U86" s="1" t="s">
        <v>25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135</v>
      </c>
      <c r="S87" s="1" t="s">
        <v>78</v>
      </c>
      <c r="T87" s="1" t="s">
        <v>131</v>
      </c>
      <c r="U87" s="1" t="s">
        <v>25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135</v>
      </c>
      <c r="S88" s="1" t="s">
        <v>78</v>
      </c>
      <c r="T88" s="1" t="s">
        <v>131</v>
      </c>
      <c r="U88" s="1" t="s">
        <v>132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135</v>
      </c>
      <c r="S89" s="1" t="s">
        <v>69</v>
      </c>
      <c r="T89" s="1" t="s">
        <v>25</v>
      </c>
      <c r="U89" s="1" t="s">
        <v>25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135</v>
      </c>
      <c r="S90" s="1" t="s">
        <v>70</v>
      </c>
      <c r="T90" s="1" t="s">
        <v>25</v>
      </c>
      <c r="U90" s="1" t="s">
        <v>25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135</v>
      </c>
      <c r="S91" s="1" t="s">
        <v>70</v>
      </c>
      <c r="T91" s="1" t="s">
        <v>127</v>
      </c>
      <c r="U91" s="1" t="s">
        <v>25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135</v>
      </c>
      <c r="S92" s="1" t="s">
        <v>70</v>
      </c>
      <c r="T92" s="1" t="s">
        <v>127</v>
      </c>
      <c r="U92" s="1" t="s">
        <v>129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136</v>
      </c>
      <c r="S93" s="1" t="s">
        <v>25</v>
      </c>
      <c r="T93" s="1" t="s">
        <v>25</v>
      </c>
      <c r="U93" s="1" t="s">
        <v>25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136</v>
      </c>
      <c r="S94" s="1" t="s">
        <v>30</v>
      </c>
      <c r="T94" s="1" t="s">
        <v>25</v>
      </c>
      <c r="U94" s="1" t="s">
        <v>25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136</v>
      </c>
      <c r="S95" s="1" t="s">
        <v>59</v>
      </c>
      <c r="T95" s="1" t="s">
        <v>25</v>
      </c>
      <c r="U95" s="1" t="s">
        <v>25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136</v>
      </c>
      <c r="S96" s="1" t="s">
        <v>59</v>
      </c>
      <c r="T96" s="1" t="s">
        <v>125</v>
      </c>
      <c r="U96" s="1" t="s">
        <v>25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136</v>
      </c>
      <c r="S97" s="1" t="s">
        <v>59</v>
      </c>
      <c r="T97" s="1" t="s">
        <v>125</v>
      </c>
      <c r="U97" s="1" t="s">
        <v>126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136</v>
      </c>
      <c r="S98" s="1" t="s">
        <v>63</v>
      </c>
      <c r="T98" s="1" t="s">
        <v>25</v>
      </c>
      <c r="U98" s="1" t="s">
        <v>25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136</v>
      </c>
      <c r="S99" s="1" t="s">
        <v>63</v>
      </c>
      <c r="T99" s="1" t="s">
        <v>125</v>
      </c>
      <c r="U99" s="1" t="s">
        <v>25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136</v>
      </c>
      <c r="S100" s="1" t="s">
        <v>63</v>
      </c>
      <c r="T100" s="1" t="s">
        <v>125</v>
      </c>
      <c r="U100" s="1" t="s">
        <v>125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136</v>
      </c>
      <c r="S101" s="1" t="s">
        <v>69</v>
      </c>
      <c r="T101" s="1" t="s">
        <v>25</v>
      </c>
      <c r="U101" s="1" t="s">
        <v>25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136</v>
      </c>
      <c r="S102" s="1" t="s">
        <v>70</v>
      </c>
      <c r="T102" s="1" t="s">
        <v>25</v>
      </c>
      <c r="U102" s="1" t="s">
        <v>25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136</v>
      </c>
      <c r="S103" s="1" t="s">
        <v>70</v>
      </c>
      <c r="T103" s="1" t="s">
        <v>127</v>
      </c>
      <c r="U103" s="1" t="s">
        <v>25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136</v>
      </c>
      <c r="S104" s="1" t="s">
        <v>70</v>
      </c>
      <c r="T104" s="1" t="s">
        <v>127</v>
      </c>
      <c r="U104" s="1" t="s">
        <v>129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137</v>
      </c>
      <c r="S105" s="1" t="s">
        <v>25</v>
      </c>
      <c r="T105" s="1" t="s">
        <v>25</v>
      </c>
      <c r="U105" s="1" t="s">
        <v>25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137</v>
      </c>
      <c r="S106" s="1" t="s">
        <v>30</v>
      </c>
      <c r="T106" s="1" t="s">
        <v>25</v>
      </c>
      <c r="U106" s="1" t="s">
        <v>25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137</v>
      </c>
      <c r="S107" s="1" t="s">
        <v>59</v>
      </c>
      <c r="T107" s="1" t="s">
        <v>25</v>
      </c>
      <c r="U107" s="1" t="s">
        <v>25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137</v>
      </c>
      <c r="S108" s="1" t="s">
        <v>59</v>
      </c>
      <c r="T108" s="1" t="s">
        <v>125</v>
      </c>
      <c r="U108" s="1" t="s">
        <v>25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137</v>
      </c>
      <c r="S109" s="1" t="s">
        <v>59</v>
      </c>
      <c r="T109" s="1" t="s">
        <v>125</v>
      </c>
      <c r="U109" s="1" t="s">
        <v>126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137</v>
      </c>
      <c r="S110" s="1" t="s">
        <v>63</v>
      </c>
      <c r="T110" s="1" t="s">
        <v>25</v>
      </c>
      <c r="U110" s="1" t="s">
        <v>25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137</v>
      </c>
      <c r="S111" s="1" t="s">
        <v>63</v>
      </c>
      <c r="T111" s="1" t="s">
        <v>125</v>
      </c>
      <c r="U111" s="1" t="s">
        <v>25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137</v>
      </c>
      <c r="S112" s="1" t="s">
        <v>63</v>
      </c>
      <c r="T112" s="1" t="s">
        <v>125</v>
      </c>
      <c r="U112" s="1" t="s">
        <v>125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137</v>
      </c>
      <c r="S113" s="1" t="s">
        <v>69</v>
      </c>
      <c r="T113" s="1" t="s">
        <v>25</v>
      </c>
      <c r="U113" s="1" t="s">
        <v>25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137</v>
      </c>
      <c r="S114" s="1" t="s">
        <v>70</v>
      </c>
      <c r="T114" s="1" t="s">
        <v>25</v>
      </c>
      <c r="U114" s="1" t="s">
        <v>25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137</v>
      </c>
      <c r="S115" s="1" t="s">
        <v>70</v>
      </c>
      <c r="T115" s="1" t="s">
        <v>127</v>
      </c>
      <c r="U115" s="1" t="s">
        <v>25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137</v>
      </c>
      <c r="S116" s="1" t="s">
        <v>70</v>
      </c>
      <c r="T116" s="1" t="s">
        <v>127</v>
      </c>
      <c r="U116" s="1" t="s">
        <v>129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138</v>
      </c>
      <c r="S117" s="1" t="s">
        <v>25</v>
      </c>
      <c r="T117" s="1" t="s">
        <v>25</v>
      </c>
      <c r="U117" s="1" t="s">
        <v>25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138</v>
      </c>
      <c r="S118" s="1" t="s">
        <v>30</v>
      </c>
      <c r="T118" s="1" t="s">
        <v>25</v>
      </c>
      <c r="U118" s="1" t="s">
        <v>25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138</v>
      </c>
      <c r="S119" s="1" t="s">
        <v>59</v>
      </c>
      <c r="T119" s="1" t="s">
        <v>25</v>
      </c>
      <c r="U119" s="1" t="s">
        <v>25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138</v>
      </c>
      <c r="S120" s="1" t="s">
        <v>59</v>
      </c>
      <c r="T120" s="1" t="s">
        <v>125</v>
      </c>
      <c r="U120" s="1" t="s">
        <v>25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138</v>
      </c>
      <c r="S121" s="1" t="s">
        <v>59</v>
      </c>
      <c r="T121" s="1" t="s">
        <v>125</v>
      </c>
      <c r="U121" s="1" t="s">
        <v>126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138</v>
      </c>
      <c r="S122" s="1" t="s">
        <v>63</v>
      </c>
      <c r="T122" s="1" t="s">
        <v>25</v>
      </c>
      <c r="U122" s="1" t="s">
        <v>25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138</v>
      </c>
      <c r="S123" s="1" t="s">
        <v>63</v>
      </c>
      <c r="T123" s="1" t="s">
        <v>125</v>
      </c>
      <c r="U123" s="1" t="s">
        <v>25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138</v>
      </c>
      <c r="S124" s="1" t="s">
        <v>63</v>
      </c>
      <c r="T124" s="1" t="s">
        <v>125</v>
      </c>
      <c r="U124" s="1" t="s">
        <v>125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138</v>
      </c>
      <c r="S125" s="1" t="s">
        <v>69</v>
      </c>
      <c r="T125" s="1" t="s">
        <v>25</v>
      </c>
      <c r="U125" s="1" t="s">
        <v>25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138</v>
      </c>
      <c r="S126" s="1" t="s">
        <v>70</v>
      </c>
      <c r="T126" s="1" t="s">
        <v>25</v>
      </c>
      <c r="U126" s="1" t="s">
        <v>25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138</v>
      </c>
      <c r="S127" s="1" t="s">
        <v>70</v>
      </c>
      <c r="T127" s="1" t="s">
        <v>127</v>
      </c>
      <c r="U127" s="1" t="s">
        <v>25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138</v>
      </c>
      <c r="S128" s="1" t="s">
        <v>70</v>
      </c>
      <c r="T128" s="1" t="s">
        <v>127</v>
      </c>
      <c r="U128" s="1" t="s">
        <v>129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139</v>
      </c>
      <c r="S129" s="1" t="s">
        <v>25</v>
      </c>
      <c r="T129" s="1" t="s">
        <v>25</v>
      </c>
      <c r="U129" s="1" t="s">
        <v>25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139</v>
      </c>
      <c r="S130" s="1" t="s">
        <v>30</v>
      </c>
      <c r="T130" s="1" t="s">
        <v>25</v>
      </c>
      <c r="U130" s="1" t="s">
        <v>25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139</v>
      </c>
      <c r="S131" s="1" t="s">
        <v>59</v>
      </c>
      <c r="T131" s="1" t="s">
        <v>25</v>
      </c>
      <c r="U131" s="1" t="s">
        <v>25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139</v>
      </c>
      <c r="S132" s="1" t="s">
        <v>59</v>
      </c>
      <c r="T132" s="1" t="s">
        <v>125</v>
      </c>
      <c r="U132" s="1" t="s">
        <v>25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139</v>
      </c>
      <c r="S133" s="1" t="s">
        <v>59</v>
      </c>
      <c r="T133" s="1" t="s">
        <v>125</v>
      </c>
      <c r="U133" s="1" t="s">
        <v>126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139</v>
      </c>
      <c r="S134" s="1" t="s">
        <v>63</v>
      </c>
      <c r="T134" s="1" t="s">
        <v>25</v>
      </c>
      <c r="U134" s="1" t="s">
        <v>25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139</v>
      </c>
      <c r="S135" s="1" t="s">
        <v>63</v>
      </c>
      <c r="T135" s="1" t="s">
        <v>125</v>
      </c>
      <c r="U135" s="1" t="s">
        <v>25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139</v>
      </c>
      <c r="S136" s="1" t="s">
        <v>63</v>
      </c>
      <c r="T136" s="1" t="s">
        <v>125</v>
      </c>
      <c r="U136" s="1" t="s">
        <v>125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139</v>
      </c>
      <c r="S137" s="1" t="s">
        <v>31</v>
      </c>
      <c r="T137" s="1" t="s">
        <v>25</v>
      </c>
      <c r="U137" s="1" t="s">
        <v>25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139</v>
      </c>
      <c r="S138" s="1" t="s">
        <v>78</v>
      </c>
      <c r="T138" s="1" t="s">
        <v>25</v>
      </c>
      <c r="U138" s="1" t="s">
        <v>25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139</v>
      </c>
      <c r="S139" s="1" t="s">
        <v>78</v>
      </c>
      <c r="T139" s="1" t="s">
        <v>131</v>
      </c>
      <c r="U139" s="1" t="s">
        <v>25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139</v>
      </c>
      <c r="S140" s="1" t="s">
        <v>78</v>
      </c>
      <c r="T140" s="1" t="s">
        <v>131</v>
      </c>
      <c r="U140" s="1" t="s">
        <v>132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139</v>
      </c>
      <c r="S141" s="1" t="s">
        <v>69</v>
      </c>
      <c r="T141" s="1" t="s">
        <v>25</v>
      </c>
      <c r="U141" s="1" t="s">
        <v>25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139</v>
      </c>
      <c r="S142" s="1" t="s">
        <v>70</v>
      </c>
      <c r="T142" s="1" t="s">
        <v>25</v>
      </c>
      <c r="U142" s="1" t="s">
        <v>25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139</v>
      </c>
      <c r="S143" s="1" t="s">
        <v>70</v>
      </c>
      <c r="T143" s="1" t="s">
        <v>127</v>
      </c>
      <c r="U143" s="1" t="s">
        <v>25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139</v>
      </c>
      <c r="S144" s="1" t="s">
        <v>70</v>
      </c>
      <c r="T144" s="1" t="s">
        <v>127</v>
      </c>
      <c r="U144" s="1" t="s">
        <v>129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140</v>
      </c>
      <c r="S145" s="1" t="s">
        <v>25</v>
      </c>
      <c r="T145" s="1" t="s">
        <v>25</v>
      </c>
      <c r="U145" s="1" t="s">
        <v>25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140</v>
      </c>
      <c r="S146" s="1" t="s">
        <v>30</v>
      </c>
      <c r="T146" s="1" t="s">
        <v>25</v>
      </c>
      <c r="U146" s="1" t="s">
        <v>25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140</v>
      </c>
      <c r="S147" s="1" t="s">
        <v>59</v>
      </c>
      <c r="T147" s="1" t="s">
        <v>25</v>
      </c>
      <c r="U147" s="1" t="s">
        <v>25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140</v>
      </c>
      <c r="S148" s="1" t="s">
        <v>59</v>
      </c>
      <c r="T148" s="1" t="s">
        <v>125</v>
      </c>
      <c r="U148" s="1" t="s">
        <v>25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140</v>
      </c>
      <c r="S149" s="1" t="s">
        <v>59</v>
      </c>
      <c r="T149" s="1" t="s">
        <v>125</v>
      </c>
      <c r="U149" s="1" t="s">
        <v>126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140</v>
      </c>
      <c r="S150" s="1" t="s">
        <v>63</v>
      </c>
      <c r="T150" s="1" t="s">
        <v>25</v>
      </c>
      <c r="U150" s="1" t="s">
        <v>25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140</v>
      </c>
      <c r="S151" s="1" t="s">
        <v>63</v>
      </c>
      <c r="T151" s="1" t="s">
        <v>125</v>
      </c>
      <c r="U151" s="1" t="s">
        <v>25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140</v>
      </c>
      <c r="S152" s="1" t="s">
        <v>63</v>
      </c>
      <c r="T152" s="1" t="s">
        <v>125</v>
      </c>
      <c r="U152" s="1" t="s">
        <v>125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140</v>
      </c>
      <c r="S153" s="1" t="s">
        <v>69</v>
      </c>
      <c r="T153" s="1" t="s">
        <v>25</v>
      </c>
      <c r="U153" s="1" t="s">
        <v>25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140</v>
      </c>
      <c r="S154" s="1" t="s">
        <v>70</v>
      </c>
      <c r="T154" s="1" t="s">
        <v>25</v>
      </c>
      <c r="U154" s="1" t="s">
        <v>25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140</v>
      </c>
      <c r="S155" s="1" t="s">
        <v>70</v>
      </c>
      <c r="T155" s="1" t="s">
        <v>127</v>
      </c>
      <c r="U155" s="1" t="s">
        <v>25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140</v>
      </c>
      <c r="S156" s="1" t="s">
        <v>70</v>
      </c>
      <c r="T156" s="1" t="s">
        <v>127</v>
      </c>
      <c r="U156" s="1" t="s">
        <v>129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141</v>
      </c>
      <c r="S157" s="1" t="s">
        <v>25</v>
      </c>
      <c r="T157" s="1" t="s">
        <v>25</v>
      </c>
      <c r="U157" s="1" t="s">
        <v>25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141</v>
      </c>
      <c r="S158" s="1" t="s">
        <v>30</v>
      </c>
      <c r="T158" s="1" t="s">
        <v>25</v>
      </c>
      <c r="U158" s="1" t="s">
        <v>25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141</v>
      </c>
      <c r="S159" s="1" t="s">
        <v>59</v>
      </c>
      <c r="T159" s="1" t="s">
        <v>25</v>
      </c>
      <c r="U159" s="1" t="s">
        <v>25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141</v>
      </c>
      <c r="S160" s="1" t="s">
        <v>59</v>
      </c>
      <c r="T160" s="1" t="s">
        <v>125</v>
      </c>
      <c r="U160" s="1" t="s">
        <v>25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141</v>
      </c>
      <c r="S161" s="1" t="s">
        <v>59</v>
      </c>
      <c r="T161" s="1" t="s">
        <v>125</v>
      </c>
      <c r="U161" s="1" t="s">
        <v>126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141</v>
      </c>
      <c r="S162" s="1" t="s">
        <v>63</v>
      </c>
      <c r="T162" s="1" t="s">
        <v>25</v>
      </c>
      <c r="U162" s="1" t="s">
        <v>25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141</v>
      </c>
      <c r="S163" s="1" t="s">
        <v>63</v>
      </c>
      <c r="T163" s="1" t="s">
        <v>125</v>
      </c>
      <c r="U163" s="1" t="s">
        <v>25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141</v>
      </c>
      <c r="S164" s="1" t="s">
        <v>63</v>
      </c>
      <c r="T164" s="1" t="s">
        <v>125</v>
      </c>
      <c r="U164" s="1" t="s">
        <v>125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141</v>
      </c>
      <c r="S165" s="1" t="s">
        <v>31</v>
      </c>
      <c r="T165" s="1" t="s">
        <v>25</v>
      </c>
      <c r="U165" s="1" t="s">
        <v>25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141</v>
      </c>
      <c r="S166" s="1" t="s">
        <v>78</v>
      </c>
      <c r="T166" s="1" t="s">
        <v>25</v>
      </c>
      <c r="U166" s="1" t="s">
        <v>25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141</v>
      </c>
      <c r="S167" s="1" t="s">
        <v>78</v>
      </c>
      <c r="T167" s="1" t="s">
        <v>131</v>
      </c>
      <c r="U167" s="1" t="s">
        <v>25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141</v>
      </c>
      <c r="S168" s="1" t="s">
        <v>78</v>
      </c>
      <c r="T168" s="1" t="s">
        <v>131</v>
      </c>
      <c r="U168" s="1" t="s">
        <v>132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141</v>
      </c>
      <c r="S169" s="1" t="s">
        <v>69</v>
      </c>
      <c r="T169" s="1" t="s">
        <v>25</v>
      </c>
      <c r="U169" s="1" t="s">
        <v>25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141</v>
      </c>
      <c r="S170" s="1" t="s">
        <v>70</v>
      </c>
      <c r="T170" s="1" t="s">
        <v>25</v>
      </c>
      <c r="U170" s="1" t="s">
        <v>25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141</v>
      </c>
      <c r="S171" s="1" t="s">
        <v>70</v>
      </c>
      <c r="T171" s="1" t="s">
        <v>127</v>
      </c>
      <c r="U171" s="1" t="s">
        <v>25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141</v>
      </c>
      <c r="S172" s="1" t="s">
        <v>70</v>
      </c>
      <c r="T172" s="1" t="s">
        <v>127</v>
      </c>
      <c r="U172" s="1" t="s">
        <v>128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141</v>
      </c>
      <c r="S173" s="1" t="s">
        <v>70</v>
      </c>
      <c r="T173" s="1" t="s">
        <v>127</v>
      </c>
      <c r="U173" s="1" t="s">
        <v>129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142</v>
      </c>
      <c r="S174" s="1" t="s">
        <v>25</v>
      </c>
      <c r="T174" s="1" t="s">
        <v>25</v>
      </c>
      <c r="U174" s="1" t="s">
        <v>25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142</v>
      </c>
      <c r="S175" s="1" t="s">
        <v>30</v>
      </c>
      <c r="T175" s="1" t="s">
        <v>25</v>
      </c>
      <c r="U175" s="1" t="s">
        <v>25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142</v>
      </c>
      <c r="S176" s="1" t="s">
        <v>59</v>
      </c>
      <c r="T176" s="1" t="s">
        <v>25</v>
      </c>
      <c r="U176" s="1" t="s">
        <v>25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142</v>
      </c>
      <c r="S177" s="1" t="s">
        <v>59</v>
      </c>
      <c r="T177" s="1" t="s">
        <v>125</v>
      </c>
      <c r="U177" s="1" t="s">
        <v>25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142</v>
      </c>
      <c r="S178" s="1" t="s">
        <v>59</v>
      </c>
      <c r="T178" s="1" t="s">
        <v>125</v>
      </c>
      <c r="U178" s="1" t="s">
        <v>126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142</v>
      </c>
      <c r="S179" s="1" t="s">
        <v>63</v>
      </c>
      <c r="T179" s="1" t="s">
        <v>25</v>
      </c>
      <c r="U179" s="1" t="s">
        <v>25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142</v>
      </c>
      <c r="S180" s="1" t="s">
        <v>63</v>
      </c>
      <c r="T180" s="1" t="s">
        <v>125</v>
      </c>
      <c r="U180" s="1" t="s">
        <v>25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142</v>
      </c>
      <c r="S181" s="1" t="s">
        <v>63</v>
      </c>
      <c r="T181" s="1" t="s">
        <v>125</v>
      </c>
      <c r="U181" s="1" t="s">
        <v>125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142</v>
      </c>
      <c r="S182" s="1" t="s">
        <v>92</v>
      </c>
      <c r="T182" s="1" t="s">
        <v>25</v>
      </c>
      <c r="U182" s="1" t="s">
        <v>25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142</v>
      </c>
      <c r="S183" s="1" t="s">
        <v>92</v>
      </c>
      <c r="T183" s="1" t="s">
        <v>143</v>
      </c>
      <c r="U183" s="1" t="s">
        <v>25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142</v>
      </c>
      <c r="S184" s="1" t="s">
        <v>92</v>
      </c>
      <c r="T184" s="1" t="s">
        <v>143</v>
      </c>
      <c r="U184" s="1" t="s">
        <v>144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142</v>
      </c>
      <c r="S185" s="1" t="s">
        <v>98</v>
      </c>
      <c r="T185" s="1" t="s">
        <v>25</v>
      </c>
      <c r="U185" s="1" t="s">
        <v>25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142</v>
      </c>
      <c r="S186" s="1" t="s">
        <v>99</v>
      </c>
      <c r="T186" s="1" t="s">
        <v>25</v>
      </c>
      <c r="U186" s="1" t="s">
        <v>25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142</v>
      </c>
      <c r="S187" s="1" t="s">
        <v>99</v>
      </c>
      <c r="T187" s="1" t="s">
        <v>145</v>
      </c>
      <c r="U187" s="1" t="s">
        <v>25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142</v>
      </c>
      <c r="S188" s="1" t="s">
        <v>99</v>
      </c>
      <c r="T188" s="1" t="s">
        <v>145</v>
      </c>
      <c r="U188" s="1" t="s">
        <v>144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142</v>
      </c>
      <c r="S189" s="1" t="s">
        <v>65</v>
      </c>
      <c r="T189" s="1" t="s">
        <v>25</v>
      </c>
      <c r="U189" s="1" t="s">
        <v>25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142</v>
      </c>
      <c r="S190" s="1" t="s">
        <v>104</v>
      </c>
      <c r="T190" s="1" t="s">
        <v>25</v>
      </c>
      <c r="U190" s="1" t="s">
        <v>25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142</v>
      </c>
      <c r="S191" s="1" t="s">
        <v>104</v>
      </c>
      <c r="T191" s="1" t="s">
        <v>146</v>
      </c>
      <c r="U191" s="1" t="s">
        <v>25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142</v>
      </c>
      <c r="S192" s="1" t="s">
        <v>104</v>
      </c>
      <c r="T192" s="1" t="s">
        <v>146</v>
      </c>
      <c r="U192" s="1" t="s">
        <v>147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142</v>
      </c>
      <c r="S193" s="1" t="s">
        <v>69</v>
      </c>
      <c r="T193" s="1" t="s">
        <v>25</v>
      </c>
      <c r="U193" s="1" t="s">
        <v>25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142</v>
      </c>
      <c r="S194" s="1" t="s">
        <v>108</v>
      </c>
      <c r="T194" s="1" t="s">
        <v>25</v>
      </c>
      <c r="U194" s="1" t="s">
        <v>25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142</v>
      </c>
      <c r="S195" s="1" t="s">
        <v>108</v>
      </c>
      <c r="T195" s="1" t="s">
        <v>148</v>
      </c>
      <c r="U195" s="1" t="s">
        <v>25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142</v>
      </c>
      <c r="S196" s="1" t="s">
        <v>108</v>
      </c>
      <c r="T196" s="1" t="s">
        <v>148</v>
      </c>
      <c r="U196" s="1" t="s">
        <v>149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142</v>
      </c>
      <c r="S197" s="1" t="s">
        <v>70</v>
      </c>
      <c r="T197" s="1" t="s">
        <v>25</v>
      </c>
      <c r="U197" s="1" t="s">
        <v>25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142</v>
      </c>
      <c r="S198" s="1" t="s">
        <v>70</v>
      </c>
      <c r="T198" s="1" t="s">
        <v>127</v>
      </c>
      <c r="U198" s="1" t="s">
        <v>25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142</v>
      </c>
      <c r="S199" s="1" t="s">
        <v>70</v>
      </c>
      <c r="T199" s="1" t="s">
        <v>127</v>
      </c>
      <c r="U199" s="1" t="s">
        <v>128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142</v>
      </c>
      <c r="S200" s="1" t="s">
        <v>70</v>
      </c>
      <c r="T200" s="1" t="s">
        <v>127</v>
      </c>
      <c r="U200" s="1" t="s">
        <v>129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142</v>
      </c>
      <c r="S201" s="1" t="s">
        <v>70</v>
      </c>
      <c r="T201" s="1" t="s">
        <v>127</v>
      </c>
      <c r="U201" s="1" t="s">
        <v>150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142</v>
      </c>
      <c r="S202" s="1" t="s">
        <v>70</v>
      </c>
      <c r="T202" s="1" t="s">
        <v>127</v>
      </c>
      <c r="U202" s="1" t="s">
        <v>144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142</v>
      </c>
      <c r="S203" s="1" t="s">
        <v>115</v>
      </c>
      <c r="T203" s="1" t="s">
        <v>25</v>
      </c>
      <c r="U203" s="1" t="s">
        <v>25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142</v>
      </c>
      <c r="S204" s="1" t="s">
        <v>116</v>
      </c>
      <c r="T204" s="1" t="s">
        <v>25</v>
      </c>
      <c r="U204" s="1" t="s">
        <v>25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142</v>
      </c>
      <c r="S205" s="1" t="s">
        <v>116</v>
      </c>
      <c r="T205" s="1" t="s">
        <v>151</v>
      </c>
      <c r="U205" s="1" t="s">
        <v>25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142</v>
      </c>
      <c r="S206" s="1" t="s">
        <v>116</v>
      </c>
      <c r="T206" s="1" t="s">
        <v>151</v>
      </c>
      <c r="U206" s="1" t="s">
        <v>152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142</v>
      </c>
      <c r="S207" s="1" t="s">
        <v>35</v>
      </c>
      <c r="T207" s="1" t="s">
        <v>25</v>
      </c>
      <c r="U207" s="1" t="s">
        <v>25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142</v>
      </c>
      <c r="S208" s="1" t="s">
        <v>120</v>
      </c>
      <c r="T208" s="1" t="s">
        <v>25</v>
      </c>
      <c r="U208" s="1" t="s">
        <v>25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142</v>
      </c>
      <c r="S209" s="1" t="s">
        <v>120</v>
      </c>
      <c r="T209" s="1" t="s">
        <v>153</v>
      </c>
      <c r="U209" s="1" t="s">
        <v>25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142</v>
      </c>
      <c r="S210" s="1" t="s">
        <v>120</v>
      </c>
      <c r="T210" s="1" t="s">
        <v>153</v>
      </c>
      <c r="U210" s="1" t="s">
        <v>154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V313"/>
  <sheetViews>
    <sheetView tabSelected="1" zoomScalePageLayoutView="0" workbookViewId="0" topLeftCell="I97">
      <selection activeCell="I100" sqref="I100"/>
    </sheetView>
  </sheetViews>
  <sheetFormatPr defaultColWidth="9.00390625" defaultRowHeight="12.75"/>
  <cols>
    <col min="1" max="1" width="0" style="20" hidden="1" customWidth="1"/>
    <col min="2" max="7" width="0" style="1" hidden="1" customWidth="1"/>
    <col min="8" max="8" width="0" style="16" hidden="1" customWidth="1"/>
    <col min="9" max="9" width="42.375" style="1" customWidth="1"/>
    <col min="10" max="10" width="7.00390625" style="1" customWidth="1"/>
    <col min="11" max="11" width="5.00390625" style="1" customWidth="1"/>
    <col min="12" max="12" width="6.125" style="1" customWidth="1"/>
    <col min="13" max="13" width="11.875" style="1" customWidth="1"/>
    <col min="14" max="14" width="5.00390625" style="1" customWidth="1"/>
    <col min="15" max="15" width="8.00390625" style="0" customWidth="1"/>
    <col min="16" max="16" width="9.375" style="0" customWidth="1"/>
    <col min="17" max="17" width="6.875" style="0" customWidth="1"/>
  </cols>
  <sheetData>
    <row r="1" spans="9:15" ht="15.75">
      <c r="I1" s="10"/>
      <c r="J1" s="10"/>
      <c r="K1" s="10"/>
      <c r="L1" s="47" t="s">
        <v>278</v>
      </c>
      <c r="M1" s="47"/>
      <c r="N1" s="47"/>
      <c r="O1" s="48"/>
    </row>
    <row r="2" spans="9:15" ht="15.75">
      <c r="I2" s="10"/>
      <c r="J2" s="10"/>
      <c r="K2" s="10"/>
      <c r="L2" s="47" t="s">
        <v>288</v>
      </c>
      <c r="M2" s="47"/>
      <c r="N2" s="47"/>
      <c r="O2" s="48"/>
    </row>
    <row r="3" spans="9:15" ht="16.5" customHeight="1">
      <c r="I3" s="83" t="s">
        <v>199</v>
      </c>
      <c r="J3" s="83"/>
      <c r="K3" s="83"/>
      <c r="L3" s="83"/>
      <c r="M3" s="83"/>
      <c r="N3" s="83"/>
      <c r="O3" s="46"/>
    </row>
    <row r="4" spans="9:15" ht="23.25" customHeight="1">
      <c r="I4" s="84" t="s">
        <v>289</v>
      </c>
      <c r="J4" s="84"/>
      <c r="K4" s="84"/>
      <c r="L4" s="84"/>
      <c r="M4" s="84"/>
      <c r="N4" s="84"/>
      <c r="O4" s="84"/>
    </row>
    <row r="5" ht="0.75" customHeight="1" hidden="1"/>
    <row r="6" spans="1:15" s="5" customFormat="1" ht="165.75" hidden="1">
      <c r="A6" s="21" t="s">
        <v>3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17" t="s">
        <v>11</v>
      </c>
      <c r="I6" s="3" t="s">
        <v>15</v>
      </c>
      <c r="J6" s="3"/>
      <c r="K6" s="3"/>
      <c r="L6" s="3"/>
      <c r="M6" s="3" t="s">
        <v>18</v>
      </c>
      <c r="N6" s="3" t="s">
        <v>21</v>
      </c>
      <c r="O6" s="4" t="s">
        <v>13</v>
      </c>
    </row>
    <row r="7" spans="1:17" s="8" customFormat="1" ht="90" customHeight="1">
      <c r="A7" s="22" t="s">
        <v>4</v>
      </c>
      <c r="B7" s="6" t="s">
        <v>156</v>
      </c>
      <c r="C7" s="6" t="s">
        <v>158</v>
      </c>
      <c r="D7" s="6" t="s">
        <v>159</v>
      </c>
      <c r="E7" s="6" t="s">
        <v>160</v>
      </c>
      <c r="F7" s="6" t="s">
        <v>155</v>
      </c>
      <c r="G7" s="6" t="s">
        <v>157</v>
      </c>
      <c r="H7" s="18" t="s">
        <v>12</v>
      </c>
      <c r="I7" s="11" t="s">
        <v>16</v>
      </c>
      <c r="J7" s="38" t="s">
        <v>200</v>
      </c>
      <c r="K7" s="38" t="s">
        <v>19</v>
      </c>
      <c r="L7" s="38" t="s">
        <v>201</v>
      </c>
      <c r="M7" s="38" t="s">
        <v>193</v>
      </c>
      <c r="N7" s="38" t="s">
        <v>194</v>
      </c>
      <c r="O7" s="38" t="s">
        <v>277</v>
      </c>
      <c r="P7" s="38" t="s">
        <v>276</v>
      </c>
      <c r="Q7" s="69" t="s">
        <v>275</v>
      </c>
    </row>
    <row r="8" spans="1:17" s="7" customFormat="1" ht="0.75" customHeight="1">
      <c r="A8" s="23" t="s">
        <v>25</v>
      </c>
      <c r="B8" s="9" t="s">
        <v>25</v>
      </c>
      <c r="C8" s="9" t="s">
        <v>25</v>
      </c>
      <c r="D8" s="9" t="s">
        <v>25</v>
      </c>
      <c r="E8" s="9" t="s">
        <v>25</v>
      </c>
      <c r="F8" s="9" t="s">
        <v>26</v>
      </c>
      <c r="G8" s="9" t="s">
        <v>27</v>
      </c>
      <c r="H8" s="19"/>
      <c r="I8" s="15" t="s">
        <v>25</v>
      </c>
      <c r="J8" s="15"/>
      <c r="K8" s="15"/>
      <c r="L8" s="15"/>
      <c r="M8" s="12" t="s">
        <v>29</v>
      </c>
      <c r="N8" s="12" t="s">
        <v>29</v>
      </c>
      <c r="O8" s="14">
        <v>124306</v>
      </c>
      <c r="P8" s="61"/>
      <c r="Q8" s="61"/>
    </row>
    <row r="9" spans="1:17" s="7" customFormat="1" ht="13.5" customHeight="1">
      <c r="A9" s="23"/>
      <c r="B9" s="9" t="s">
        <v>56</v>
      </c>
      <c r="C9" s="9" t="s">
        <v>25</v>
      </c>
      <c r="D9" s="9" t="s">
        <v>25</v>
      </c>
      <c r="E9" s="9" t="s">
        <v>25</v>
      </c>
      <c r="F9" s="9" t="s">
        <v>55</v>
      </c>
      <c r="G9" s="9" t="s">
        <v>27</v>
      </c>
      <c r="H9" s="19"/>
      <c r="I9" s="73" t="s">
        <v>179</v>
      </c>
      <c r="J9" s="39"/>
      <c r="K9" s="39"/>
      <c r="L9" s="39"/>
      <c r="M9" s="12"/>
      <c r="N9" s="12"/>
      <c r="O9" s="53">
        <f>O10+O73+O81+O97+O112+O120</f>
        <v>3773250</v>
      </c>
      <c r="P9" s="53">
        <f>P10+P73+P81+P97+P112+P120</f>
        <v>3568204</v>
      </c>
      <c r="Q9" s="68">
        <f>P9/O9*100</f>
        <v>94.56579871463593</v>
      </c>
    </row>
    <row r="10" spans="1:17" s="7" customFormat="1" ht="12.75">
      <c r="A10" s="23"/>
      <c r="B10" s="9"/>
      <c r="C10" s="9"/>
      <c r="D10" s="9"/>
      <c r="E10" s="9"/>
      <c r="F10" s="9"/>
      <c r="G10" s="9"/>
      <c r="H10" s="19"/>
      <c r="I10" s="73" t="s">
        <v>58</v>
      </c>
      <c r="J10" s="39">
        <v>990</v>
      </c>
      <c r="K10" s="39" t="s">
        <v>30</v>
      </c>
      <c r="L10" s="39" t="s">
        <v>29</v>
      </c>
      <c r="M10" s="12" t="s">
        <v>223</v>
      </c>
      <c r="N10" s="12" t="s">
        <v>28</v>
      </c>
      <c r="O10" s="53">
        <f>O11+O20+O56+O63+O49</f>
        <v>1486300</v>
      </c>
      <c r="P10" s="53">
        <f>P11+P20+P56+P63+P49</f>
        <v>1472960</v>
      </c>
      <c r="Q10" s="68">
        <f aca="true" t="shared" si="0" ref="Q10:Q78">P10/O10*100</f>
        <v>99.10246921886564</v>
      </c>
    </row>
    <row r="11" spans="1:17" s="7" customFormat="1" ht="39" customHeight="1">
      <c r="A11" s="23"/>
      <c r="B11" s="9"/>
      <c r="C11" s="9"/>
      <c r="D11" s="9"/>
      <c r="E11" s="9"/>
      <c r="F11" s="9"/>
      <c r="G11" s="9"/>
      <c r="H11" s="19"/>
      <c r="I11" s="73" t="s">
        <v>282</v>
      </c>
      <c r="J11" s="39" t="s">
        <v>169</v>
      </c>
      <c r="K11" s="39" t="s">
        <v>30</v>
      </c>
      <c r="L11" s="39" t="s">
        <v>31</v>
      </c>
      <c r="M11" s="12" t="s">
        <v>224</v>
      </c>
      <c r="N11" s="12" t="s">
        <v>28</v>
      </c>
      <c r="O11" s="53">
        <f>O19+O15</f>
        <v>648370</v>
      </c>
      <c r="P11" s="53">
        <f>P19+P15</f>
        <v>640047</v>
      </c>
      <c r="Q11" s="68">
        <f t="shared" si="0"/>
        <v>98.71631938553604</v>
      </c>
    </row>
    <row r="12" spans="1:17" s="7" customFormat="1" ht="30" customHeight="1">
      <c r="A12" s="23"/>
      <c r="B12" s="9"/>
      <c r="C12" s="9"/>
      <c r="D12" s="9"/>
      <c r="E12" s="9"/>
      <c r="F12" s="9"/>
      <c r="G12" s="9"/>
      <c r="H12" s="19"/>
      <c r="I12" s="73" t="s">
        <v>217</v>
      </c>
      <c r="J12" s="39" t="s">
        <v>169</v>
      </c>
      <c r="K12" s="39" t="s">
        <v>30</v>
      </c>
      <c r="L12" s="39" t="s">
        <v>31</v>
      </c>
      <c r="M12" s="12" t="s">
        <v>238</v>
      </c>
      <c r="N12" s="12" t="s">
        <v>28</v>
      </c>
      <c r="O12" s="53">
        <f>O19+O15</f>
        <v>648370</v>
      </c>
      <c r="P12" s="53">
        <f>P19+P15</f>
        <v>640047</v>
      </c>
      <c r="Q12" s="68">
        <f t="shared" si="0"/>
        <v>98.71631938553604</v>
      </c>
    </row>
    <row r="13" spans="1:17" s="7" customFormat="1" ht="39.75" customHeight="1" hidden="1">
      <c r="A13" s="23"/>
      <c r="B13" s="9"/>
      <c r="C13" s="9"/>
      <c r="D13" s="9"/>
      <c r="E13" s="9"/>
      <c r="F13" s="9"/>
      <c r="G13" s="9"/>
      <c r="H13" s="19"/>
      <c r="I13" s="74" t="s">
        <v>269</v>
      </c>
      <c r="J13" s="39" t="s">
        <v>169</v>
      </c>
      <c r="K13" s="39" t="s">
        <v>30</v>
      </c>
      <c r="L13" s="39" t="s">
        <v>31</v>
      </c>
      <c r="M13" s="12" t="s">
        <v>268</v>
      </c>
      <c r="N13" s="12" t="s">
        <v>28</v>
      </c>
      <c r="O13" s="53">
        <f>SUM(O15)</f>
        <v>0</v>
      </c>
      <c r="P13" s="61"/>
      <c r="Q13" s="68" t="e">
        <f t="shared" si="0"/>
        <v>#DIV/0!</v>
      </c>
    </row>
    <row r="14" spans="1:17" s="7" customFormat="1" ht="27" customHeight="1" hidden="1">
      <c r="A14" s="23"/>
      <c r="B14" s="9"/>
      <c r="C14" s="9"/>
      <c r="D14" s="9"/>
      <c r="E14" s="9"/>
      <c r="F14" s="9"/>
      <c r="G14" s="9"/>
      <c r="H14" s="19"/>
      <c r="I14" s="74" t="s">
        <v>267</v>
      </c>
      <c r="J14" s="39" t="s">
        <v>169</v>
      </c>
      <c r="K14" s="39" t="s">
        <v>30</v>
      </c>
      <c r="L14" s="39" t="s">
        <v>31</v>
      </c>
      <c r="M14" s="12" t="s">
        <v>270</v>
      </c>
      <c r="N14" s="12" t="s">
        <v>28</v>
      </c>
      <c r="O14" s="53">
        <f>SUM(O15)</f>
        <v>0</v>
      </c>
      <c r="P14" s="61"/>
      <c r="Q14" s="68" t="e">
        <f t="shared" si="0"/>
        <v>#DIV/0!</v>
      </c>
    </row>
    <row r="15" spans="1:17" s="7" customFormat="1" ht="53.25" customHeight="1" hidden="1">
      <c r="A15" s="23"/>
      <c r="B15" s="9"/>
      <c r="C15" s="9"/>
      <c r="D15" s="9"/>
      <c r="E15" s="9"/>
      <c r="F15" s="9"/>
      <c r="G15" s="9"/>
      <c r="H15" s="19"/>
      <c r="I15" s="75" t="s">
        <v>196</v>
      </c>
      <c r="J15" s="39" t="s">
        <v>169</v>
      </c>
      <c r="K15" s="39" t="s">
        <v>30</v>
      </c>
      <c r="L15" s="39" t="s">
        <v>31</v>
      </c>
      <c r="M15" s="12" t="s">
        <v>270</v>
      </c>
      <c r="N15" s="12" t="s">
        <v>192</v>
      </c>
      <c r="O15" s="53"/>
      <c r="P15" s="61"/>
      <c r="Q15" s="68" t="e">
        <f t="shared" si="0"/>
        <v>#DIV/0!</v>
      </c>
    </row>
    <row r="16" spans="1:17" s="7" customFormat="1" ht="42" customHeight="1" hidden="1">
      <c r="A16" s="23"/>
      <c r="B16" s="9"/>
      <c r="C16" s="9"/>
      <c r="D16" s="9"/>
      <c r="E16" s="9"/>
      <c r="F16" s="9"/>
      <c r="G16" s="9"/>
      <c r="H16" s="19"/>
      <c r="I16" s="76" t="s">
        <v>195</v>
      </c>
      <c r="J16" s="40">
        <v>990</v>
      </c>
      <c r="K16" s="40" t="s">
        <v>30</v>
      </c>
      <c r="L16" s="40" t="s">
        <v>31</v>
      </c>
      <c r="M16" s="29" t="s">
        <v>237</v>
      </c>
      <c r="N16" s="29" t="s">
        <v>28</v>
      </c>
      <c r="O16" s="54">
        <f>O19</f>
        <v>648370</v>
      </c>
      <c r="P16" s="61"/>
      <c r="Q16" s="68">
        <f t="shared" si="0"/>
        <v>0</v>
      </c>
    </row>
    <row r="17" spans="1:17" s="7" customFormat="1" ht="65.25" customHeight="1">
      <c r="A17" s="23"/>
      <c r="B17" s="9"/>
      <c r="C17" s="9"/>
      <c r="D17" s="9"/>
      <c r="E17" s="9"/>
      <c r="F17" s="9"/>
      <c r="G17" s="9"/>
      <c r="H17" s="19"/>
      <c r="I17" s="73" t="s">
        <v>162</v>
      </c>
      <c r="J17" s="39" t="s">
        <v>169</v>
      </c>
      <c r="K17" s="39" t="s">
        <v>30</v>
      </c>
      <c r="L17" s="80" t="s">
        <v>31</v>
      </c>
      <c r="M17" s="12" t="s">
        <v>283</v>
      </c>
      <c r="N17" s="12" t="s">
        <v>28</v>
      </c>
      <c r="O17" s="53">
        <f>O18</f>
        <v>648370</v>
      </c>
      <c r="P17" s="61">
        <f>P18</f>
        <v>640047</v>
      </c>
      <c r="Q17" s="68">
        <f t="shared" si="0"/>
        <v>98.71631938553604</v>
      </c>
    </row>
    <row r="18" spans="9:17" ht="21" customHeight="1">
      <c r="I18" s="77" t="s">
        <v>163</v>
      </c>
      <c r="J18" s="49" t="s">
        <v>169</v>
      </c>
      <c r="K18" s="49" t="s">
        <v>30</v>
      </c>
      <c r="L18" s="81" t="s">
        <v>31</v>
      </c>
      <c r="M18" s="49" t="s">
        <v>236</v>
      </c>
      <c r="N18" s="49" t="s">
        <v>28</v>
      </c>
      <c r="O18" s="54">
        <f>O19</f>
        <v>648370</v>
      </c>
      <c r="P18" s="54">
        <f>P19</f>
        <v>640047</v>
      </c>
      <c r="Q18" s="71">
        <f t="shared" si="0"/>
        <v>98.71631938553604</v>
      </c>
    </row>
    <row r="19" spans="9:17" ht="78" customHeight="1">
      <c r="I19" s="75" t="s">
        <v>196</v>
      </c>
      <c r="J19" s="41" t="s">
        <v>169</v>
      </c>
      <c r="K19" s="41" t="s">
        <v>30</v>
      </c>
      <c r="L19" s="41" t="s">
        <v>31</v>
      </c>
      <c r="M19" s="13" t="s">
        <v>236</v>
      </c>
      <c r="N19" s="13" t="s">
        <v>192</v>
      </c>
      <c r="O19" s="58">
        <v>648370</v>
      </c>
      <c r="P19" s="62">
        <v>640047</v>
      </c>
      <c r="Q19" s="71">
        <f t="shared" si="0"/>
        <v>98.71631938553604</v>
      </c>
    </row>
    <row r="20" spans="9:17" ht="64.5" customHeight="1">
      <c r="I20" s="74" t="s">
        <v>204</v>
      </c>
      <c r="J20" s="45" t="s">
        <v>169</v>
      </c>
      <c r="K20" s="45" t="s">
        <v>30</v>
      </c>
      <c r="L20" s="45" t="s">
        <v>65</v>
      </c>
      <c r="M20" s="12" t="s">
        <v>224</v>
      </c>
      <c r="N20" s="12" t="s">
        <v>28</v>
      </c>
      <c r="O20" s="53">
        <f>O21</f>
        <v>796630</v>
      </c>
      <c r="P20" s="53">
        <f>P21</f>
        <v>792945</v>
      </c>
      <c r="Q20" s="68">
        <f t="shared" si="0"/>
        <v>99.53742640874684</v>
      </c>
    </row>
    <row r="21" spans="9:17" ht="37.5" customHeight="1">
      <c r="I21" s="73" t="s">
        <v>292</v>
      </c>
      <c r="J21" s="39" t="s">
        <v>169</v>
      </c>
      <c r="K21" s="39" t="s">
        <v>30</v>
      </c>
      <c r="L21" s="39" t="s">
        <v>65</v>
      </c>
      <c r="M21" s="12" t="s">
        <v>222</v>
      </c>
      <c r="N21" s="12" t="s">
        <v>28</v>
      </c>
      <c r="O21" s="53">
        <f>O42+O40</f>
        <v>796630</v>
      </c>
      <c r="P21" s="53">
        <f>P42+P40</f>
        <v>792945</v>
      </c>
      <c r="Q21" s="68">
        <f t="shared" si="0"/>
        <v>99.53742640874684</v>
      </c>
    </row>
    <row r="22" spans="1:17" s="27" customFormat="1" ht="63.75" hidden="1">
      <c r="A22" s="24"/>
      <c r="B22" s="25"/>
      <c r="C22" s="25"/>
      <c r="D22" s="25"/>
      <c r="E22" s="25"/>
      <c r="F22" s="25"/>
      <c r="G22" s="25"/>
      <c r="H22" s="26"/>
      <c r="I22" s="76" t="s">
        <v>162</v>
      </c>
      <c r="J22" s="40"/>
      <c r="K22" s="40"/>
      <c r="L22" s="40"/>
      <c r="M22" s="29" t="s">
        <v>30</v>
      </c>
      <c r="N22" s="29" t="s">
        <v>65</v>
      </c>
      <c r="O22" s="59" t="str">
        <f>O24</f>
        <v>602300</v>
      </c>
      <c r="P22" s="63"/>
      <c r="Q22" s="68">
        <f t="shared" si="0"/>
        <v>0</v>
      </c>
    </row>
    <row r="23" spans="2:17" ht="12.75" hidden="1">
      <c r="B23" s="1" t="s">
        <v>56</v>
      </c>
      <c r="C23" s="1" t="s">
        <v>64</v>
      </c>
      <c r="D23" s="1" t="s">
        <v>61</v>
      </c>
      <c r="E23" s="1" t="s">
        <v>66</v>
      </c>
      <c r="F23" s="1" t="s">
        <v>55</v>
      </c>
      <c r="G23" s="1" t="s">
        <v>63</v>
      </c>
      <c r="I23" s="76" t="s">
        <v>66</v>
      </c>
      <c r="J23" s="42"/>
      <c r="K23" s="42"/>
      <c r="L23" s="42"/>
      <c r="M23" s="13" t="s">
        <v>30</v>
      </c>
      <c r="N23" s="13" t="s">
        <v>65</v>
      </c>
      <c r="O23" s="58" t="str">
        <f>O24</f>
        <v>602300</v>
      </c>
      <c r="P23" s="62"/>
      <c r="Q23" s="68">
        <f t="shared" si="0"/>
        <v>0</v>
      </c>
    </row>
    <row r="24" spans="1:17" s="7" customFormat="1" ht="25.5" hidden="1">
      <c r="A24" s="23"/>
      <c r="B24" s="9" t="s">
        <v>56</v>
      </c>
      <c r="C24" s="9" t="s">
        <v>68</v>
      </c>
      <c r="D24" s="9" t="s">
        <v>25</v>
      </c>
      <c r="E24" s="9" t="s">
        <v>25</v>
      </c>
      <c r="F24" s="9" t="s">
        <v>55</v>
      </c>
      <c r="G24" s="9" t="s">
        <v>67</v>
      </c>
      <c r="H24" s="19"/>
      <c r="I24" s="76" t="s">
        <v>164</v>
      </c>
      <c r="J24" s="40"/>
      <c r="K24" s="40"/>
      <c r="L24" s="40"/>
      <c r="M24" s="29" t="s">
        <v>30</v>
      </c>
      <c r="N24" s="29" t="s">
        <v>65</v>
      </c>
      <c r="O24" s="59" t="s">
        <v>189</v>
      </c>
      <c r="P24" s="61"/>
      <c r="Q24" s="68">
        <f t="shared" si="0"/>
        <v>0</v>
      </c>
    </row>
    <row r="25" spans="1:17" s="7" customFormat="1" ht="38.25" hidden="1">
      <c r="A25" s="23"/>
      <c r="B25" s="9"/>
      <c r="C25" s="9"/>
      <c r="D25" s="9"/>
      <c r="E25" s="9"/>
      <c r="F25" s="9"/>
      <c r="G25" s="9"/>
      <c r="H25" s="19"/>
      <c r="I25" s="78" t="s">
        <v>168</v>
      </c>
      <c r="J25" s="43"/>
      <c r="K25" s="43"/>
      <c r="L25" s="43"/>
      <c r="M25" s="29" t="s">
        <v>30</v>
      </c>
      <c r="N25" s="29" t="s">
        <v>65</v>
      </c>
      <c r="O25" s="59" t="s">
        <v>174</v>
      </c>
      <c r="P25" s="61"/>
      <c r="Q25" s="68">
        <f t="shared" si="0"/>
        <v>0</v>
      </c>
    </row>
    <row r="26" spans="1:17" s="7" customFormat="1" ht="25.5" hidden="1">
      <c r="A26" s="23"/>
      <c r="B26" s="9"/>
      <c r="C26" s="9"/>
      <c r="D26" s="9"/>
      <c r="E26" s="9"/>
      <c r="F26" s="9"/>
      <c r="G26" s="9"/>
      <c r="H26" s="19"/>
      <c r="I26" s="76" t="s">
        <v>164</v>
      </c>
      <c r="J26" s="40"/>
      <c r="K26" s="40"/>
      <c r="L26" s="40"/>
      <c r="M26" s="29" t="s">
        <v>30</v>
      </c>
      <c r="N26" s="29" t="s">
        <v>65</v>
      </c>
      <c r="O26" s="59" t="s">
        <v>174</v>
      </c>
      <c r="P26" s="61"/>
      <c r="Q26" s="68">
        <f t="shared" si="0"/>
        <v>0</v>
      </c>
    </row>
    <row r="27" spans="1:17" s="7" customFormat="1" ht="0.75" customHeight="1" hidden="1">
      <c r="A27" s="23"/>
      <c r="B27" s="9"/>
      <c r="C27" s="9"/>
      <c r="D27" s="9"/>
      <c r="E27" s="9"/>
      <c r="F27" s="9"/>
      <c r="G27" s="9"/>
      <c r="H27" s="19"/>
      <c r="I27" s="76"/>
      <c r="J27" s="40"/>
      <c r="K27" s="40"/>
      <c r="L27" s="40"/>
      <c r="M27" s="29" t="s">
        <v>30</v>
      </c>
      <c r="N27" s="29" t="s">
        <v>65</v>
      </c>
      <c r="O27" s="59"/>
      <c r="P27" s="61"/>
      <c r="Q27" s="68" t="e">
        <f t="shared" si="0"/>
        <v>#DIV/0!</v>
      </c>
    </row>
    <row r="28" spans="1:17" s="7" customFormat="1" ht="25.5" hidden="1">
      <c r="A28" s="23"/>
      <c r="B28" s="9"/>
      <c r="C28" s="9"/>
      <c r="D28" s="9"/>
      <c r="E28" s="9"/>
      <c r="F28" s="9"/>
      <c r="G28" s="9"/>
      <c r="H28" s="19"/>
      <c r="I28" s="76" t="s">
        <v>164</v>
      </c>
      <c r="J28" s="40"/>
      <c r="K28" s="40"/>
      <c r="L28" s="40"/>
      <c r="M28" s="29" t="s">
        <v>30</v>
      </c>
      <c r="N28" s="29" t="s">
        <v>65</v>
      </c>
      <c r="O28" s="59" t="s">
        <v>172</v>
      </c>
      <c r="P28" s="61"/>
      <c r="Q28" s="68">
        <f t="shared" si="0"/>
        <v>0</v>
      </c>
    </row>
    <row r="29" spans="1:17" s="7" customFormat="1" ht="12.75" hidden="1">
      <c r="A29" s="23"/>
      <c r="B29" s="9"/>
      <c r="C29" s="9"/>
      <c r="D29" s="9"/>
      <c r="E29" s="9"/>
      <c r="F29" s="9"/>
      <c r="G29" s="9"/>
      <c r="H29" s="19"/>
      <c r="I29" s="73"/>
      <c r="J29" s="39"/>
      <c r="K29" s="39"/>
      <c r="L29" s="39"/>
      <c r="M29" s="12"/>
      <c r="N29" s="12"/>
      <c r="O29" s="59">
        <f>O36</f>
        <v>0</v>
      </c>
      <c r="P29" s="61"/>
      <c r="Q29" s="68" t="e">
        <f t="shared" si="0"/>
        <v>#DIV/0!</v>
      </c>
    </row>
    <row r="30" spans="1:17" s="7" customFormat="1" ht="12.75" hidden="1">
      <c r="A30" s="23"/>
      <c r="B30" s="9"/>
      <c r="C30" s="9"/>
      <c r="D30" s="9"/>
      <c r="E30" s="9"/>
      <c r="F30" s="9"/>
      <c r="G30" s="9"/>
      <c r="H30" s="19"/>
      <c r="I30" s="73" t="s">
        <v>161</v>
      </c>
      <c r="J30" s="39"/>
      <c r="K30" s="39"/>
      <c r="L30" s="39"/>
      <c r="M30" s="12" t="s">
        <v>30</v>
      </c>
      <c r="N30" s="12" t="s">
        <v>65</v>
      </c>
      <c r="O30" s="53">
        <f>O32</f>
        <v>1200</v>
      </c>
      <c r="P30" s="61"/>
      <c r="Q30" s="68">
        <f t="shared" si="0"/>
        <v>0</v>
      </c>
    </row>
    <row r="31" spans="1:17" s="7" customFormat="1" ht="38.25" hidden="1">
      <c r="A31" s="23"/>
      <c r="B31" s="9"/>
      <c r="C31" s="9"/>
      <c r="D31" s="9"/>
      <c r="E31" s="9"/>
      <c r="F31" s="9"/>
      <c r="G31" s="9"/>
      <c r="H31" s="19"/>
      <c r="I31" s="76" t="s">
        <v>173</v>
      </c>
      <c r="J31" s="41"/>
      <c r="K31" s="41"/>
      <c r="L31" s="41"/>
      <c r="M31" s="29" t="s">
        <v>30</v>
      </c>
      <c r="N31" s="29" t="s">
        <v>65</v>
      </c>
      <c r="O31" s="59">
        <f>O32</f>
        <v>1200</v>
      </c>
      <c r="P31" s="61"/>
      <c r="Q31" s="68">
        <f t="shared" si="0"/>
        <v>0</v>
      </c>
    </row>
    <row r="32" spans="1:17" s="7" customFormat="1" ht="25.5" hidden="1">
      <c r="A32" s="23"/>
      <c r="B32" s="9"/>
      <c r="C32" s="9"/>
      <c r="D32" s="9"/>
      <c r="E32" s="9"/>
      <c r="F32" s="9"/>
      <c r="G32" s="9"/>
      <c r="H32" s="19"/>
      <c r="I32" s="76" t="s">
        <v>164</v>
      </c>
      <c r="J32" s="40"/>
      <c r="K32" s="40"/>
      <c r="L32" s="40"/>
      <c r="M32" s="29" t="s">
        <v>30</v>
      </c>
      <c r="N32" s="29" t="s">
        <v>65</v>
      </c>
      <c r="O32" s="59">
        <v>1200</v>
      </c>
      <c r="P32" s="61"/>
      <c r="Q32" s="68">
        <f t="shared" si="0"/>
        <v>0</v>
      </c>
    </row>
    <row r="33" spans="1:17" s="7" customFormat="1" ht="25.5" hidden="1">
      <c r="A33" s="23"/>
      <c r="B33" s="9"/>
      <c r="C33" s="9"/>
      <c r="D33" s="9"/>
      <c r="E33" s="9"/>
      <c r="F33" s="9"/>
      <c r="G33" s="9"/>
      <c r="H33" s="19"/>
      <c r="I33" s="76" t="s">
        <v>175</v>
      </c>
      <c r="J33" s="40"/>
      <c r="K33" s="40"/>
      <c r="L33" s="40"/>
      <c r="M33" s="29" t="s">
        <v>30</v>
      </c>
      <c r="N33" s="29" t="s">
        <v>176</v>
      </c>
      <c r="O33" s="59">
        <f>O34</f>
        <v>0</v>
      </c>
      <c r="P33" s="61"/>
      <c r="Q33" s="68" t="e">
        <f t="shared" si="0"/>
        <v>#DIV/0!</v>
      </c>
    </row>
    <row r="34" spans="1:17" s="7" customFormat="1" ht="12.75" hidden="1">
      <c r="A34" s="23"/>
      <c r="B34" s="9"/>
      <c r="C34" s="9"/>
      <c r="D34" s="9"/>
      <c r="E34" s="9"/>
      <c r="F34" s="9"/>
      <c r="G34" s="9"/>
      <c r="H34" s="19"/>
      <c r="I34" s="76" t="s">
        <v>177</v>
      </c>
      <c r="J34" s="40"/>
      <c r="K34" s="40"/>
      <c r="L34" s="40"/>
      <c r="M34" s="29" t="s">
        <v>30</v>
      </c>
      <c r="N34" s="29" t="s">
        <v>176</v>
      </c>
      <c r="O34" s="59">
        <f>O36</f>
        <v>0</v>
      </c>
      <c r="P34" s="61"/>
      <c r="Q34" s="68" t="e">
        <f t="shared" si="0"/>
        <v>#DIV/0!</v>
      </c>
    </row>
    <row r="35" spans="1:17" s="7" customFormat="1" ht="12.75" hidden="1">
      <c r="A35" s="23"/>
      <c r="B35" s="9"/>
      <c r="C35" s="9"/>
      <c r="D35" s="9"/>
      <c r="E35" s="9"/>
      <c r="F35" s="9"/>
      <c r="G35" s="9"/>
      <c r="H35" s="19"/>
      <c r="I35" s="76" t="s">
        <v>178</v>
      </c>
      <c r="J35" s="40"/>
      <c r="K35" s="40"/>
      <c r="L35" s="40"/>
      <c r="M35" s="29" t="s">
        <v>30</v>
      </c>
      <c r="N35" s="29" t="s">
        <v>176</v>
      </c>
      <c r="O35" s="59">
        <f>O36</f>
        <v>0</v>
      </c>
      <c r="P35" s="61"/>
      <c r="Q35" s="68" t="e">
        <f t="shared" si="0"/>
        <v>#DIV/0!</v>
      </c>
    </row>
    <row r="36" spans="1:17" s="7" customFormat="1" ht="12.75" hidden="1">
      <c r="A36" s="23"/>
      <c r="B36" s="9"/>
      <c r="C36" s="9"/>
      <c r="D36" s="9"/>
      <c r="E36" s="9"/>
      <c r="F36" s="9"/>
      <c r="G36" s="9"/>
      <c r="H36" s="19"/>
      <c r="I36" s="77" t="s">
        <v>164</v>
      </c>
      <c r="J36" s="44"/>
      <c r="K36" s="44"/>
      <c r="L36" s="44"/>
      <c r="M36" s="29" t="s">
        <v>30</v>
      </c>
      <c r="N36" s="29" t="s">
        <v>176</v>
      </c>
      <c r="O36" s="59"/>
      <c r="P36" s="61"/>
      <c r="Q36" s="68" t="e">
        <f t="shared" si="0"/>
        <v>#DIV/0!</v>
      </c>
    </row>
    <row r="37" spans="1:17" s="7" customFormat="1" ht="39" customHeight="1" hidden="1">
      <c r="A37" s="23"/>
      <c r="B37" s="9"/>
      <c r="C37" s="9"/>
      <c r="D37" s="9"/>
      <c r="E37" s="9"/>
      <c r="F37" s="9"/>
      <c r="G37" s="9"/>
      <c r="H37" s="19"/>
      <c r="I37" s="74" t="s">
        <v>269</v>
      </c>
      <c r="J37" s="37" t="s">
        <v>169</v>
      </c>
      <c r="K37" s="37" t="s">
        <v>30</v>
      </c>
      <c r="L37" s="37" t="s">
        <v>65</v>
      </c>
      <c r="M37" s="12" t="s">
        <v>250</v>
      </c>
      <c r="N37" s="12" t="s">
        <v>28</v>
      </c>
      <c r="O37" s="53">
        <f>SUM(O39)</f>
        <v>0</v>
      </c>
      <c r="P37" s="61"/>
      <c r="Q37" s="68" t="e">
        <f t="shared" si="0"/>
        <v>#DIV/0!</v>
      </c>
    </row>
    <row r="38" spans="1:17" s="7" customFormat="1" ht="26.25" customHeight="1" hidden="1">
      <c r="A38" s="23"/>
      <c r="B38" s="9"/>
      <c r="C38" s="9"/>
      <c r="D38" s="9"/>
      <c r="E38" s="9"/>
      <c r="F38" s="9"/>
      <c r="G38" s="9"/>
      <c r="H38" s="19"/>
      <c r="I38" s="74" t="s">
        <v>267</v>
      </c>
      <c r="J38" s="37" t="s">
        <v>169</v>
      </c>
      <c r="K38" s="37" t="s">
        <v>30</v>
      </c>
      <c r="L38" s="37" t="s">
        <v>65</v>
      </c>
      <c r="M38" s="12" t="s">
        <v>271</v>
      </c>
      <c r="N38" s="12" t="s">
        <v>28</v>
      </c>
      <c r="O38" s="53">
        <f>SUM(O39)</f>
        <v>0</v>
      </c>
      <c r="P38" s="61"/>
      <c r="Q38" s="68" t="e">
        <f t="shared" si="0"/>
        <v>#DIV/0!</v>
      </c>
    </row>
    <row r="39" spans="1:17" s="7" customFormat="1" ht="54" customHeight="1" hidden="1">
      <c r="A39" s="23"/>
      <c r="B39" s="9"/>
      <c r="C39" s="9"/>
      <c r="D39" s="9"/>
      <c r="E39" s="9"/>
      <c r="F39" s="9"/>
      <c r="G39" s="9"/>
      <c r="H39" s="19"/>
      <c r="I39" s="75" t="s">
        <v>196</v>
      </c>
      <c r="J39" s="44" t="s">
        <v>169</v>
      </c>
      <c r="K39" s="44" t="s">
        <v>30</v>
      </c>
      <c r="L39" s="44" t="s">
        <v>65</v>
      </c>
      <c r="M39" s="49" t="s">
        <v>271</v>
      </c>
      <c r="N39" s="29" t="s">
        <v>192</v>
      </c>
      <c r="O39" s="59"/>
      <c r="P39" s="61"/>
      <c r="Q39" s="68" t="e">
        <f t="shared" si="0"/>
        <v>#DIV/0!</v>
      </c>
    </row>
    <row r="40" spans="1:17" s="7" customFormat="1" ht="33" customHeight="1">
      <c r="A40" s="23"/>
      <c r="B40" s="9"/>
      <c r="C40" s="9"/>
      <c r="D40" s="9"/>
      <c r="E40" s="9"/>
      <c r="F40" s="9"/>
      <c r="G40" s="9"/>
      <c r="H40" s="19"/>
      <c r="I40" s="15" t="s">
        <v>290</v>
      </c>
      <c r="J40" s="45" t="s">
        <v>169</v>
      </c>
      <c r="K40" s="45" t="s">
        <v>30</v>
      </c>
      <c r="L40" s="45" t="s">
        <v>31</v>
      </c>
      <c r="M40" s="12" t="s">
        <v>271</v>
      </c>
      <c r="N40" s="12" t="s">
        <v>28</v>
      </c>
      <c r="O40" s="53">
        <f>O41</f>
        <v>207450</v>
      </c>
      <c r="P40" s="53">
        <f>P41</f>
        <v>207450</v>
      </c>
      <c r="Q40" s="68">
        <f>P40/O40*100</f>
        <v>100</v>
      </c>
    </row>
    <row r="41" spans="1:17" s="7" customFormat="1" ht="63.75" customHeight="1">
      <c r="A41" s="23"/>
      <c r="B41" s="9"/>
      <c r="C41" s="9"/>
      <c r="D41" s="9"/>
      <c r="E41" s="9"/>
      <c r="F41" s="9"/>
      <c r="G41" s="9"/>
      <c r="H41" s="19"/>
      <c r="I41" s="82" t="s">
        <v>196</v>
      </c>
      <c r="J41" s="52" t="s">
        <v>169</v>
      </c>
      <c r="K41" s="52" t="s">
        <v>30</v>
      </c>
      <c r="L41" s="52" t="s">
        <v>31</v>
      </c>
      <c r="M41" s="13" t="s">
        <v>271</v>
      </c>
      <c r="N41" s="13" t="s">
        <v>192</v>
      </c>
      <c r="O41" s="58">
        <v>207450</v>
      </c>
      <c r="P41" s="62">
        <v>207450</v>
      </c>
      <c r="Q41" s="71">
        <f>P41/O41*100</f>
        <v>100</v>
      </c>
    </row>
    <row r="42" spans="1:17" s="7" customFormat="1" ht="38.25">
      <c r="A42" s="23"/>
      <c r="B42" s="9"/>
      <c r="C42" s="9"/>
      <c r="D42" s="9"/>
      <c r="E42" s="9"/>
      <c r="F42" s="9"/>
      <c r="G42" s="9"/>
      <c r="H42" s="19"/>
      <c r="I42" s="75" t="s">
        <v>210</v>
      </c>
      <c r="J42" s="44" t="s">
        <v>169</v>
      </c>
      <c r="K42" s="44" t="s">
        <v>30</v>
      </c>
      <c r="L42" s="44" t="s">
        <v>65</v>
      </c>
      <c r="M42" s="29" t="s">
        <v>235</v>
      </c>
      <c r="N42" s="29" t="s">
        <v>28</v>
      </c>
      <c r="O42" s="58">
        <f>O43+O44+O46</f>
        <v>589180</v>
      </c>
      <c r="P42" s="58">
        <f>P43+P44+P46</f>
        <v>585495</v>
      </c>
      <c r="Q42" s="68">
        <f t="shared" si="0"/>
        <v>99.37455446552836</v>
      </c>
    </row>
    <row r="43" spans="1:17" s="7" customFormat="1" ht="82.5" customHeight="1">
      <c r="A43" s="23"/>
      <c r="B43" s="9"/>
      <c r="C43" s="9"/>
      <c r="D43" s="9"/>
      <c r="E43" s="9"/>
      <c r="F43" s="9"/>
      <c r="G43" s="9"/>
      <c r="H43" s="19"/>
      <c r="I43" s="75" t="s">
        <v>196</v>
      </c>
      <c r="J43" s="41" t="s">
        <v>169</v>
      </c>
      <c r="K43" s="41" t="s">
        <v>30</v>
      </c>
      <c r="L43" s="41" t="s">
        <v>65</v>
      </c>
      <c r="M43" s="29" t="s">
        <v>235</v>
      </c>
      <c r="N43" s="29" t="s">
        <v>192</v>
      </c>
      <c r="O43" s="58">
        <v>321170</v>
      </c>
      <c r="P43" s="66">
        <v>321110</v>
      </c>
      <c r="Q43" s="71">
        <f t="shared" si="0"/>
        <v>99.98131830494754</v>
      </c>
    </row>
    <row r="44" spans="1:17" s="7" customFormat="1" ht="25.5">
      <c r="A44" s="23"/>
      <c r="B44" s="9"/>
      <c r="C44" s="9"/>
      <c r="D44" s="9"/>
      <c r="E44" s="9"/>
      <c r="F44" s="9"/>
      <c r="G44" s="9"/>
      <c r="H44" s="19"/>
      <c r="I44" s="75" t="s">
        <v>202</v>
      </c>
      <c r="J44" s="44" t="s">
        <v>169</v>
      </c>
      <c r="K44" s="44" t="s">
        <v>30</v>
      </c>
      <c r="L44" s="44" t="s">
        <v>65</v>
      </c>
      <c r="M44" s="29" t="s">
        <v>235</v>
      </c>
      <c r="N44" s="29" t="s">
        <v>197</v>
      </c>
      <c r="O44" s="58">
        <v>262950</v>
      </c>
      <c r="P44" s="66">
        <v>259435</v>
      </c>
      <c r="Q44" s="71">
        <f t="shared" si="0"/>
        <v>98.66324396273056</v>
      </c>
    </row>
    <row r="45" spans="1:17" s="7" customFormat="1" ht="12.75" hidden="1">
      <c r="A45" s="23"/>
      <c r="B45" s="9"/>
      <c r="C45" s="9"/>
      <c r="D45" s="9"/>
      <c r="E45" s="9"/>
      <c r="F45" s="9"/>
      <c r="G45" s="9"/>
      <c r="H45" s="19"/>
      <c r="I45" s="77"/>
      <c r="J45" s="44"/>
      <c r="K45" s="44"/>
      <c r="L45" s="44"/>
      <c r="M45" s="29"/>
      <c r="N45" s="29"/>
      <c r="O45" s="59"/>
      <c r="P45" s="65"/>
      <c r="Q45" s="68" t="e">
        <f t="shared" si="0"/>
        <v>#DIV/0!</v>
      </c>
    </row>
    <row r="46" spans="1:17" s="7" customFormat="1" ht="12.75">
      <c r="A46" s="23"/>
      <c r="B46" s="9"/>
      <c r="C46" s="9"/>
      <c r="D46" s="9"/>
      <c r="E46" s="9"/>
      <c r="F46" s="9"/>
      <c r="G46" s="9"/>
      <c r="H46" s="19"/>
      <c r="I46" s="77" t="s">
        <v>206</v>
      </c>
      <c r="J46" s="44" t="s">
        <v>169</v>
      </c>
      <c r="K46" s="44" t="s">
        <v>30</v>
      </c>
      <c r="L46" s="44" t="s">
        <v>65</v>
      </c>
      <c r="M46" s="29" t="s">
        <v>235</v>
      </c>
      <c r="N46" s="29" t="s">
        <v>205</v>
      </c>
      <c r="O46" s="59">
        <v>5060</v>
      </c>
      <c r="P46" s="66">
        <v>4950</v>
      </c>
      <c r="Q46" s="71">
        <f t="shared" si="0"/>
        <v>97.82608695652173</v>
      </c>
    </row>
    <row r="47" spans="1:17" s="7" customFormat="1" ht="19.5" customHeight="1" hidden="1">
      <c r="A47" s="23"/>
      <c r="B47" s="9"/>
      <c r="C47" s="9"/>
      <c r="D47" s="9"/>
      <c r="E47" s="9"/>
      <c r="F47" s="9"/>
      <c r="G47" s="9"/>
      <c r="H47" s="19"/>
      <c r="I47" s="75" t="s">
        <v>253</v>
      </c>
      <c r="J47" s="50" t="s">
        <v>169</v>
      </c>
      <c r="K47" s="50" t="s">
        <v>30</v>
      </c>
      <c r="L47" s="50" t="s">
        <v>176</v>
      </c>
      <c r="M47" s="49" t="s">
        <v>252</v>
      </c>
      <c r="N47" s="49" t="s">
        <v>28</v>
      </c>
      <c r="O47" s="54" t="s">
        <v>243</v>
      </c>
      <c r="P47" s="61"/>
      <c r="Q47" s="71">
        <f t="shared" si="0"/>
        <v>0</v>
      </c>
    </row>
    <row r="48" spans="1:17" s="7" customFormat="1" ht="26.25" customHeight="1" hidden="1">
      <c r="A48" s="23"/>
      <c r="B48" s="9"/>
      <c r="C48" s="9"/>
      <c r="D48" s="9"/>
      <c r="E48" s="9"/>
      <c r="F48" s="9"/>
      <c r="G48" s="9"/>
      <c r="H48" s="19"/>
      <c r="I48" s="75" t="s">
        <v>202</v>
      </c>
      <c r="J48" s="50" t="s">
        <v>169</v>
      </c>
      <c r="K48" s="50" t="s">
        <v>30</v>
      </c>
      <c r="L48" s="50" t="s">
        <v>176</v>
      </c>
      <c r="M48" s="49" t="s">
        <v>252</v>
      </c>
      <c r="N48" s="49" t="s">
        <v>197</v>
      </c>
      <c r="O48" s="54" t="s">
        <v>243</v>
      </c>
      <c r="P48" s="61"/>
      <c r="Q48" s="71">
        <f t="shared" si="0"/>
        <v>0</v>
      </c>
    </row>
    <row r="49" spans="1:17" s="7" customFormat="1" ht="26.25" customHeight="1">
      <c r="A49" s="23"/>
      <c r="B49" s="9"/>
      <c r="C49" s="9"/>
      <c r="D49" s="9"/>
      <c r="E49" s="9"/>
      <c r="F49" s="9"/>
      <c r="G49" s="9"/>
      <c r="H49" s="19"/>
      <c r="I49" s="74" t="s">
        <v>175</v>
      </c>
      <c r="J49" s="37" t="s">
        <v>169</v>
      </c>
      <c r="K49" s="37" t="s">
        <v>30</v>
      </c>
      <c r="L49" s="37" t="s">
        <v>176</v>
      </c>
      <c r="M49" s="12" t="s">
        <v>224</v>
      </c>
      <c r="N49" s="12" t="s">
        <v>28</v>
      </c>
      <c r="O49" s="53">
        <f>O50+O52+O54</f>
        <v>31600</v>
      </c>
      <c r="P49" s="53">
        <f>P50+P52+P54</f>
        <v>31600</v>
      </c>
      <c r="Q49" s="68">
        <f t="shared" si="0"/>
        <v>100</v>
      </c>
    </row>
    <row r="50" spans="1:17" s="7" customFormat="1" ht="26.25" customHeight="1">
      <c r="A50" s="23"/>
      <c r="B50" s="9"/>
      <c r="C50" s="9"/>
      <c r="D50" s="9"/>
      <c r="E50" s="9"/>
      <c r="F50" s="9"/>
      <c r="G50" s="9"/>
      <c r="H50" s="19"/>
      <c r="I50" s="74" t="s">
        <v>287</v>
      </c>
      <c r="J50" s="37" t="s">
        <v>169</v>
      </c>
      <c r="K50" s="37" t="s">
        <v>30</v>
      </c>
      <c r="L50" s="37" t="s">
        <v>176</v>
      </c>
      <c r="M50" s="12" t="s">
        <v>284</v>
      </c>
      <c r="N50" s="12" t="s">
        <v>28</v>
      </c>
      <c r="O50" s="53">
        <v>11950</v>
      </c>
      <c r="P50" s="65">
        <v>11950</v>
      </c>
      <c r="Q50" s="68">
        <f t="shared" si="0"/>
        <v>100</v>
      </c>
    </row>
    <row r="51" spans="1:17" s="7" customFormat="1" ht="26.25" customHeight="1">
      <c r="A51" s="23"/>
      <c r="B51" s="9"/>
      <c r="C51" s="9"/>
      <c r="D51" s="9"/>
      <c r="E51" s="9"/>
      <c r="F51" s="9"/>
      <c r="G51" s="9"/>
      <c r="H51" s="19"/>
      <c r="I51" s="75" t="s">
        <v>202</v>
      </c>
      <c r="J51" s="50" t="s">
        <v>169</v>
      </c>
      <c r="K51" s="50" t="s">
        <v>30</v>
      </c>
      <c r="L51" s="50" t="s">
        <v>176</v>
      </c>
      <c r="M51" s="49" t="s">
        <v>284</v>
      </c>
      <c r="N51" s="49" t="s">
        <v>197</v>
      </c>
      <c r="O51" s="54">
        <v>11950</v>
      </c>
      <c r="P51" s="66">
        <v>11950</v>
      </c>
      <c r="Q51" s="71">
        <f t="shared" si="0"/>
        <v>100</v>
      </c>
    </row>
    <row r="52" spans="1:17" s="7" customFormat="1" ht="26.25" customHeight="1">
      <c r="A52" s="23"/>
      <c r="B52" s="9"/>
      <c r="C52" s="9"/>
      <c r="D52" s="9"/>
      <c r="E52" s="9"/>
      <c r="F52" s="9"/>
      <c r="G52" s="9"/>
      <c r="H52" s="19"/>
      <c r="I52" s="74" t="s">
        <v>281</v>
      </c>
      <c r="J52" s="37" t="s">
        <v>169</v>
      </c>
      <c r="K52" s="37" t="s">
        <v>30</v>
      </c>
      <c r="L52" s="37" t="s">
        <v>176</v>
      </c>
      <c r="M52" s="12" t="s">
        <v>280</v>
      </c>
      <c r="N52" s="12" t="s">
        <v>28</v>
      </c>
      <c r="O52" s="53">
        <v>10950</v>
      </c>
      <c r="P52" s="65">
        <v>10950</v>
      </c>
      <c r="Q52" s="68">
        <f t="shared" si="0"/>
        <v>100</v>
      </c>
    </row>
    <row r="53" spans="1:17" s="7" customFormat="1" ht="26.25" customHeight="1">
      <c r="A53" s="23"/>
      <c r="B53" s="9"/>
      <c r="C53" s="9"/>
      <c r="D53" s="9"/>
      <c r="E53" s="9"/>
      <c r="F53" s="9"/>
      <c r="G53" s="9"/>
      <c r="H53" s="19"/>
      <c r="I53" s="75" t="s">
        <v>202</v>
      </c>
      <c r="J53" s="50" t="s">
        <v>169</v>
      </c>
      <c r="K53" s="50" t="s">
        <v>30</v>
      </c>
      <c r="L53" s="50" t="s">
        <v>176</v>
      </c>
      <c r="M53" s="49" t="s">
        <v>279</v>
      </c>
      <c r="N53" s="49" t="s">
        <v>197</v>
      </c>
      <c r="O53" s="54">
        <v>10950</v>
      </c>
      <c r="P53" s="66">
        <v>10950</v>
      </c>
      <c r="Q53" s="71">
        <f t="shared" si="0"/>
        <v>100</v>
      </c>
    </row>
    <row r="54" spans="1:17" s="7" customFormat="1" ht="18" customHeight="1">
      <c r="A54" s="23"/>
      <c r="B54" s="9"/>
      <c r="C54" s="9"/>
      <c r="D54" s="9"/>
      <c r="E54" s="9"/>
      <c r="F54" s="9"/>
      <c r="G54" s="9"/>
      <c r="H54" s="19"/>
      <c r="I54" s="74" t="s">
        <v>178</v>
      </c>
      <c r="J54" s="37" t="s">
        <v>169</v>
      </c>
      <c r="K54" s="37" t="s">
        <v>30</v>
      </c>
      <c r="L54" s="37" t="s">
        <v>176</v>
      </c>
      <c r="M54" s="12" t="s">
        <v>285</v>
      </c>
      <c r="N54" s="12" t="s">
        <v>28</v>
      </c>
      <c r="O54" s="53">
        <v>8700</v>
      </c>
      <c r="P54" s="65">
        <v>8700</v>
      </c>
      <c r="Q54" s="68">
        <f t="shared" si="0"/>
        <v>100</v>
      </c>
    </row>
    <row r="55" spans="1:17" s="7" customFormat="1" ht="26.25" customHeight="1">
      <c r="A55" s="23"/>
      <c r="B55" s="9"/>
      <c r="C55" s="9"/>
      <c r="D55" s="9"/>
      <c r="E55" s="9"/>
      <c r="F55" s="9"/>
      <c r="G55" s="9"/>
      <c r="H55" s="19"/>
      <c r="I55" s="75" t="s">
        <v>202</v>
      </c>
      <c r="J55" s="50" t="s">
        <v>169</v>
      </c>
      <c r="K55" s="50" t="s">
        <v>30</v>
      </c>
      <c r="L55" s="50" t="s">
        <v>176</v>
      </c>
      <c r="M55" s="49" t="s">
        <v>286</v>
      </c>
      <c r="N55" s="49" t="s">
        <v>197</v>
      </c>
      <c r="O55" s="54">
        <v>8700</v>
      </c>
      <c r="P55" s="66">
        <v>8700</v>
      </c>
      <c r="Q55" s="71">
        <f t="shared" si="0"/>
        <v>100</v>
      </c>
    </row>
    <row r="56" spans="1:17" s="7" customFormat="1" ht="18" customHeight="1">
      <c r="A56" s="23"/>
      <c r="B56" s="9"/>
      <c r="C56" s="9"/>
      <c r="D56" s="9"/>
      <c r="E56" s="9"/>
      <c r="F56" s="9"/>
      <c r="G56" s="9"/>
      <c r="H56" s="19"/>
      <c r="I56" s="73" t="s">
        <v>170</v>
      </c>
      <c r="J56" s="39">
        <v>990</v>
      </c>
      <c r="K56" s="39" t="s">
        <v>30</v>
      </c>
      <c r="L56" s="39" t="s">
        <v>180</v>
      </c>
      <c r="M56" s="65" t="s">
        <v>224</v>
      </c>
      <c r="N56" s="12" t="s">
        <v>28</v>
      </c>
      <c r="O56" s="53">
        <f>O62</f>
        <v>1000</v>
      </c>
      <c r="P56" s="53">
        <f>P62</f>
        <v>0</v>
      </c>
      <c r="Q56" s="68">
        <f t="shared" si="0"/>
        <v>0</v>
      </c>
    </row>
    <row r="57" spans="1:17" s="7" customFormat="1" ht="12.75" hidden="1">
      <c r="A57" s="23"/>
      <c r="B57" s="9"/>
      <c r="C57" s="9"/>
      <c r="D57" s="9"/>
      <c r="E57" s="9"/>
      <c r="F57" s="9"/>
      <c r="G57" s="9"/>
      <c r="H57" s="19"/>
      <c r="I57" s="76" t="s">
        <v>171</v>
      </c>
      <c r="J57" s="40"/>
      <c r="K57" s="40"/>
      <c r="L57" s="40"/>
      <c r="M57" s="29" t="s">
        <v>30</v>
      </c>
      <c r="N57" s="29" t="s">
        <v>180</v>
      </c>
      <c r="O57" s="59">
        <f>O58</f>
        <v>20000</v>
      </c>
      <c r="P57" s="61"/>
      <c r="Q57" s="68">
        <f t="shared" si="0"/>
        <v>0</v>
      </c>
    </row>
    <row r="58" spans="1:17" s="7" customFormat="1" ht="17.25" customHeight="1" hidden="1">
      <c r="A58" s="23"/>
      <c r="B58" s="9"/>
      <c r="C58" s="9"/>
      <c r="D58" s="9"/>
      <c r="E58" s="9"/>
      <c r="F58" s="9"/>
      <c r="G58" s="9"/>
      <c r="H58" s="19"/>
      <c r="I58" s="76" t="s">
        <v>164</v>
      </c>
      <c r="J58" s="40"/>
      <c r="K58" s="40"/>
      <c r="L58" s="40"/>
      <c r="M58" s="29" t="s">
        <v>30</v>
      </c>
      <c r="N58" s="29" t="s">
        <v>180</v>
      </c>
      <c r="O58" s="59">
        <v>20000</v>
      </c>
      <c r="P58" s="61"/>
      <c r="Q58" s="68">
        <f t="shared" si="0"/>
        <v>0</v>
      </c>
    </row>
    <row r="59" spans="1:17" s="7" customFormat="1" ht="52.5" customHeight="1">
      <c r="A59" s="23"/>
      <c r="B59" s="9"/>
      <c r="C59" s="9"/>
      <c r="D59" s="9"/>
      <c r="E59" s="9"/>
      <c r="F59" s="9"/>
      <c r="G59" s="9"/>
      <c r="H59" s="19"/>
      <c r="I59" s="73" t="s">
        <v>293</v>
      </c>
      <c r="J59" s="39" t="s">
        <v>169</v>
      </c>
      <c r="K59" s="39" t="s">
        <v>30</v>
      </c>
      <c r="L59" s="39" t="s">
        <v>180</v>
      </c>
      <c r="M59" s="12" t="s">
        <v>230</v>
      </c>
      <c r="N59" s="12" t="s">
        <v>28</v>
      </c>
      <c r="O59" s="53">
        <f>O62</f>
        <v>1000</v>
      </c>
      <c r="P59" s="53">
        <f>P62</f>
        <v>0</v>
      </c>
      <c r="Q59" s="68">
        <f t="shared" si="0"/>
        <v>0</v>
      </c>
    </row>
    <row r="60" spans="1:17" s="7" customFormat="1" ht="24.75" customHeight="1">
      <c r="A60" s="23"/>
      <c r="B60" s="9"/>
      <c r="C60" s="9"/>
      <c r="D60" s="9"/>
      <c r="E60" s="9"/>
      <c r="F60" s="9"/>
      <c r="G60" s="9"/>
      <c r="H60" s="19"/>
      <c r="I60" s="76" t="s">
        <v>212</v>
      </c>
      <c r="J60" s="40" t="s">
        <v>169</v>
      </c>
      <c r="K60" s="40" t="s">
        <v>30</v>
      </c>
      <c r="L60" s="40" t="s">
        <v>180</v>
      </c>
      <c r="M60" s="29" t="s">
        <v>229</v>
      </c>
      <c r="N60" s="29" t="s">
        <v>28</v>
      </c>
      <c r="O60" s="59">
        <f>O62</f>
        <v>1000</v>
      </c>
      <c r="P60" s="59">
        <f>P62</f>
        <v>0</v>
      </c>
      <c r="Q60" s="71">
        <f t="shared" si="0"/>
        <v>0</v>
      </c>
    </row>
    <row r="61" spans="1:17" s="7" customFormat="1" ht="24.75" customHeight="1">
      <c r="A61" s="23"/>
      <c r="B61" s="9"/>
      <c r="C61" s="9"/>
      <c r="D61" s="9"/>
      <c r="E61" s="9"/>
      <c r="F61" s="9"/>
      <c r="G61" s="9"/>
      <c r="H61" s="19"/>
      <c r="I61" s="76" t="s">
        <v>211</v>
      </c>
      <c r="J61" s="40" t="s">
        <v>169</v>
      </c>
      <c r="K61" s="40" t="s">
        <v>30</v>
      </c>
      <c r="L61" s="40" t="s">
        <v>180</v>
      </c>
      <c r="M61" s="29" t="s">
        <v>234</v>
      </c>
      <c r="N61" s="29" t="s">
        <v>28</v>
      </c>
      <c r="O61" s="59">
        <f>O62</f>
        <v>1000</v>
      </c>
      <c r="P61" s="59">
        <f>P62</f>
        <v>0</v>
      </c>
      <c r="Q61" s="71">
        <f t="shared" si="0"/>
        <v>0</v>
      </c>
    </row>
    <row r="62" spans="1:17" s="7" customFormat="1" ht="16.5" customHeight="1">
      <c r="A62" s="23"/>
      <c r="B62" s="9"/>
      <c r="C62" s="9"/>
      <c r="D62" s="9"/>
      <c r="E62" s="9"/>
      <c r="F62" s="9"/>
      <c r="G62" s="9"/>
      <c r="H62" s="19"/>
      <c r="I62" s="75" t="s">
        <v>206</v>
      </c>
      <c r="J62" s="40" t="s">
        <v>169</v>
      </c>
      <c r="K62" s="40" t="s">
        <v>30</v>
      </c>
      <c r="L62" s="40" t="s">
        <v>180</v>
      </c>
      <c r="M62" s="29" t="s">
        <v>234</v>
      </c>
      <c r="N62" s="29" t="s">
        <v>205</v>
      </c>
      <c r="O62" s="59">
        <v>1000</v>
      </c>
      <c r="P62" s="65">
        <v>0</v>
      </c>
      <c r="Q62" s="71">
        <f t="shared" si="0"/>
        <v>0</v>
      </c>
    </row>
    <row r="63" spans="1:17" s="7" customFormat="1" ht="16.5" customHeight="1">
      <c r="A63" s="23"/>
      <c r="B63" s="9"/>
      <c r="C63" s="9"/>
      <c r="D63" s="9"/>
      <c r="E63" s="9"/>
      <c r="F63" s="9"/>
      <c r="G63" s="9"/>
      <c r="H63" s="19"/>
      <c r="I63" s="74" t="s">
        <v>207</v>
      </c>
      <c r="J63" s="39" t="s">
        <v>169</v>
      </c>
      <c r="K63" s="39" t="s">
        <v>30</v>
      </c>
      <c r="L63" s="39" t="s">
        <v>208</v>
      </c>
      <c r="M63" s="33" t="s">
        <v>224</v>
      </c>
      <c r="N63" s="12" t="s">
        <v>28</v>
      </c>
      <c r="O63" s="53">
        <f>SUM(O68+O67)</f>
        <v>8700</v>
      </c>
      <c r="P63" s="53">
        <f>SUM(P68+P67)</f>
        <v>8368</v>
      </c>
      <c r="Q63" s="68">
        <f t="shared" si="0"/>
        <v>96.183908045977</v>
      </c>
    </row>
    <row r="64" spans="1:17" s="7" customFormat="1" ht="50.25" customHeight="1">
      <c r="A64" s="23"/>
      <c r="B64" s="9"/>
      <c r="C64" s="9"/>
      <c r="D64" s="9"/>
      <c r="E64" s="9"/>
      <c r="F64" s="9"/>
      <c r="G64" s="9"/>
      <c r="H64" s="19"/>
      <c r="I64" s="74" t="s">
        <v>294</v>
      </c>
      <c r="J64" s="39" t="s">
        <v>169</v>
      </c>
      <c r="K64" s="39" t="s">
        <v>30</v>
      </c>
      <c r="L64" s="39" t="s">
        <v>208</v>
      </c>
      <c r="M64" s="33" t="s">
        <v>239</v>
      </c>
      <c r="N64" s="12" t="s">
        <v>28</v>
      </c>
      <c r="O64" s="53">
        <f>O67</f>
        <v>300</v>
      </c>
      <c r="P64" s="53">
        <f>P67</f>
        <v>300</v>
      </c>
      <c r="Q64" s="68">
        <f t="shared" si="0"/>
        <v>100</v>
      </c>
    </row>
    <row r="65" spans="1:17" s="7" customFormat="1" ht="27" customHeight="1">
      <c r="A65" s="23"/>
      <c r="B65" s="9"/>
      <c r="C65" s="9"/>
      <c r="D65" s="9"/>
      <c r="E65" s="9"/>
      <c r="F65" s="9"/>
      <c r="G65" s="9"/>
      <c r="H65" s="19"/>
      <c r="I65" s="75" t="s">
        <v>212</v>
      </c>
      <c r="J65" s="40" t="s">
        <v>169</v>
      </c>
      <c r="K65" s="40" t="s">
        <v>30</v>
      </c>
      <c r="L65" s="40" t="s">
        <v>208</v>
      </c>
      <c r="M65" s="35" t="s">
        <v>240</v>
      </c>
      <c r="N65" s="29" t="s">
        <v>28</v>
      </c>
      <c r="O65" s="59">
        <f>O67</f>
        <v>300</v>
      </c>
      <c r="P65" s="59">
        <f>P67</f>
        <v>300</v>
      </c>
      <c r="Q65" s="71">
        <f t="shared" si="0"/>
        <v>100</v>
      </c>
    </row>
    <row r="66" spans="1:17" s="7" customFormat="1" ht="28.5" customHeight="1">
      <c r="A66" s="23"/>
      <c r="B66" s="9"/>
      <c r="C66" s="9"/>
      <c r="D66" s="9"/>
      <c r="E66" s="9"/>
      <c r="F66" s="9"/>
      <c r="G66" s="9"/>
      <c r="H66" s="19"/>
      <c r="I66" s="75" t="s">
        <v>241</v>
      </c>
      <c r="J66" s="40" t="s">
        <v>169</v>
      </c>
      <c r="K66" s="40" t="s">
        <v>30</v>
      </c>
      <c r="L66" s="40" t="s">
        <v>208</v>
      </c>
      <c r="M66" s="35" t="s">
        <v>242</v>
      </c>
      <c r="N66" s="29" t="s">
        <v>28</v>
      </c>
      <c r="O66" s="59">
        <f>O67</f>
        <v>300</v>
      </c>
      <c r="P66" s="59">
        <f>P67</f>
        <v>300</v>
      </c>
      <c r="Q66" s="71">
        <f t="shared" si="0"/>
        <v>100</v>
      </c>
    </row>
    <row r="67" spans="1:17" s="7" customFormat="1" ht="27.75" customHeight="1">
      <c r="A67" s="23"/>
      <c r="B67" s="9"/>
      <c r="C67" s="9"/>
      <c r="D67" s="9"/>
      <c r="E67" s="9"/>
      <c r="F67" s="9"/>
      <c r="G67" s="9"/>
      <c r="H67" s="19"/>
      <c r="I67" s="75" t="s">
        <v>202</v>
      </c>
      <c r="J67" s="40" t="s">
        <v>169</v>
      </c>
      <c r="K67" s="40" t="s">
        <v>30</v>
      </c>
      <c r="L67" s="40" t="s">
        <v>208</v>
      </c>
      <c r="M67" s="35" t="s">
        <v>242</v>
      </c>
      <c r="N67" s="29" t="s">
        <v>197</v>
      </c>
      <c r="O67" s="59">
        <v>300</v>
      </c>
      <c r="P67" s="66">
        <v>300</v>
      </c>
      <c r="Q67" s="71">
        <f t="shared" si="0"/>
        <v>100</v>
      </c>
    </row>
    <row r="68" spans="1:17" s="7" customFormat="1" ht="16.5" customHeight="1">
      <c r="A68" s="23"/>
      <c r="B68" s="9"/>
      <c r="C68" s="9"/>
      <c r="D68" s="9"/>
      <c r="E68" s="9"/>
      <c r="F68" s="9"/>
      <c r="G68" s="9"/>
      <c r="H68" s="19"/>
      <c r="I68" s="73" t="s">
        <v>213</v>
      </c>
      <c r="J68" s="39" t="s">
        <v>169</v>
      </c>
      <c r="K68" s="39" t="s">
        <v>30</v>
      </c>
      <c r="L68" s="39" t="s">
        <v>208</v>
      </c>
      <c r="M68" s="33" t="s">
        <v>232</v>
      </c>
      <c r="N68" s="12" t="s">
        <v>28</v>
      </c>
      <c r="O68" s="53">
        <f>O70+O71</f>
        <v>8400</v>
      </c>
      <c r="P68" s="53">
        <f>P70+P71</f>
        <v>8068</v>
      </c>
      <c r="Q68" s="68">
        <f t="shared" si="0"/>
        <v>96.04761904761905</v>
      </c>
    </row>
    <row r="69" spans="1:17" s="7" customFormat="1" ht="16.5" customHeight="1">
      <c r="A69" s="23"/>
      <c r="B69" s="9"/>
      <c r="C69" s="9"/>
      <c r="D69" s="9"/>
      <c r="E69" s="9"/>
      <c r="F69" s="9"/>
      <c r="G69" s="9"/>
      <c r="H69" s="19"/>
      <c r="I69" s="75" t="s">
        <v>209</v>
      </c>
      <c r="J69" s="40" t="s">
        <v>169</v>
      </c>
      <c r="K69" s="40" t="s">
        <v>30</v>
      </c>
      <c r="L69" s="40" t="s">
        <v>208</v>
      </c>
      <c r="M69" s="35" t="s">
        <v>233</v>
      </c>
      <c r="N69" s="29" t="s">
        <v>28</v>
      </c>
      <c r="O69" s="54">
        <f>O70</f>
        <v>2000</v>
      </c>
      <c r="P69" s="54">
        <f>P70</f>
        <v>1668</v>
      </c>
      <c r="Q69" s="71">
        <f t="shared" si="0"/>
        <v>83.39999999999999</v>
      </c>
    </row>
    <row r="70" spans="1:17" s="7" customFormat="1" ht="16.5" customHeight="1">
      <c r="A70" s="23"/>
      <c r="B70" s="9"/>
      <c r="C70" s="9"/>
      <c r="D70" s="9"/>
      <c r="E70" s="9"/>
      <c r="F70" s="9"/>
      <c r="G70" s="9"/>
      <c r="H70" s="19"/>
      <c r="I70" s="75" t="s">
        <v>206</v>
      </c>
      <c r="J70" s="40" t="s">
        <v>169</v>
      </c>
      <c r="K70" s="40" t="s">
        <v>30</v>
      </c>
      <c r="L70" s="40" t="s">
        <v>208</v>
      </c>
      <c r="M70" s="35" t="s">
        <v>233</v>
      </c>
      <c r="N70" s="29" t="s">
        <v>205</v>
      </c>
      <c r="O70" s="54">
        <v>2000</v>
      </c>
      <c r="P70" s="66">
        <v>1668</v>
      </c>
      <c r="Q70" s="71">
        <f t="shared" si="0"/>
        <v>83.39999999999999</v>
      </c>
    </row>
    <row r="71" spans="1:17" s="7" customFormat="1" ht="36.75" customHeight="1">
      <c r="A71" s="23"/>
      <c r="B71" s="9"/>
      <c r="C71" s="9"/>
      <c r="D71" s="9"/>
      <c r="E71" s="9"/>
      <c r="F71" s="9"/>
      <c r="G71" s="9"/>
      <c r="H71" s="19"/>
      <c r="I71" s="76" t="s">
        <v>261</v>
      </c>
      <c r="J71" s="51" t="s">
        <v>169</v>
      </c>
      <c r="K71" s="51" t="s">
        <v>30</v>
      </c>
      <c r="L71" s="51" t="s">
        <v>208</v>
      </c>
      <c r="M71" s="60" t="s">
        <v>262</v>
      </c>
      <c r="N71" s="49" t="s">
        <v>28</v>
      </c>
      <c r="O71" s="54">
        <f>O72</f>
        <v>6400</v>
      </c>
      <c r="P71" s="54">
        <f>P72</f>
        <v>6400</v>
      </c>
      <c r="Q71" s="68">
        <f t="shared" si="0"/>
        <v>100</v>
      </c>
    </row>
    <row r="72" spans="1:17" s="7" customFormat="1" ht="18" customHeight="1">
      <c r="A72" s="23"/>
      <c r="B72" s="9"/>
      <c r="C72" s="9"/>
      <c r="D72" s="9"/>
      <c r="E72" s="9"/>
      <c r="F72" s="9"/>
      <c r="G72" s="9"/>
      <c r="H72" s="19"/>
      <c r="I72" s="76" t="s">
        <v>161</v>
      </c>
      <c r="J72" s="51" t="s">
        <v>169</v>
      </c>
      <c r="K72" s="51" t="s">
        <v>30</v>
      </c>
      <c r="L72" s="51" t="s">
        <v>208</v>
      </c>
      <c r="M72" s="60" t="s">
        <v>263</v>
      </c>
      <c r="N72" s="49" t="s">
        <v>257</v>
      </c>
      <c r="O72" s="54">
        <v>6400</v>
      </c>
      <c r="P72" s="66">
        <v>6400</v>
      </c>
      <c r="Q72" s="71">
        <f t="shared" si="0"/>
        <v>100</v>
      </c>
    </row>
    <row r="73" spans="1:17" s="7" customFormat="1" ht="15" customHeight="1">
      <c r="A73" s="23"/>
      <c r="B73" s="9"/>
      <c r="C73" s="9"/>
      <c r="D73" s="9"/>
      <c r="E73" s="9"/>
      <c r="F73" s="9"/>
      <c r="G73" s="9"/>
      <c r="H73" s="19"/>
      <c r="I73" s="74" t="s">
        <v>77</v>
      </c>
      <c r="J73" s="39" t="s">
        <v>169</v>
      </c>
      <c r="K73" s="39" t="s">
        <v>31</v>
      </c>
      <c r="L73" s="39" t="s">
        <v>29</v>
      </c>
      <c r="M73" s="33" t="s">
        <v>223</v>
      </c>
      <c r="N73" s="12" t="s">
        <v>28</v>
      </c>
      <c r="O73" s="53">
        <f>O76</f>
        <v>98300</v>
      </c>
      <c r="P73" s="53">
        <f>P76</f>
        <v>98300</v>
      </c>
      <c r="Q73" s="68">
        <f t="shared" si="0"/>
        <v>100</v>
      </c>
    </row>
    <row r="74" spans="1:17" s="7" customFormat="1" ht="15.75" customHeight="1">
      <c r="A74" s="23"/>
      <c r="B74" s="9"/>
      <c r="C74" s="9"/>
      <c r="D74" s="9"/>
      <c r="E74" s="9"/>
      <c r="F74" s="9"/>
      <c r="G74" s="9"/>
      <c r="H74" s="19"/>
      <c r="I74" s="75" t="s">
        <v>79</v>
      </c>
      <c r="J74" s="39" t="s">
        <v>169</v>
      </c>
      <c r="K74" s="39" t="s">
        <v>31</v>
      </c>
      <c r="L74" s="39" t="s">
        <v>98</v>
      </c>
      <c r="M74" s="9" t="s">
        <v>223</v>
      </c>
      <c r="N74" s="12" t="s">
        <v>28</v>
      </c>
      <c r="O74" s="53">
        <f>O76</f>
        <v>98300</v>
      </c>
      <c r="P74" s="53">
        <f>P76</f>
        <v>98300</v>
      </c>
      <c r="Q74" s="68">
        <f t="shared" si="0"/>
        <v>100</v>
      </c>
    </row>
    <row r="75" spans="1:17" s="7" customFormat="1" ht="15.75" customHeight="1">
      <c r="A75" s="23"/>
      <c r="B75" s="9"/>
      <c r="C75" s="9"/>
      <c r="D75" s="9"/>
      <c r="E75" s="9"/>
      <c r="F75" s="9"/>
      <c r="G75" s="9"/>
      <c r="H75" s="19"/>
      <c r="I75" s="73" t="s">
        <v>213</v>
      </c>
      <c r="J75" s="39" t="s">
        <v>169</v>
      </c>
      <c r="K75" s="39" t="s">
        <v>31</v>
      </c>
      <c r="L75" s="39" t="s">
        <v>98</v>
      </c>
      <c r="M75" s="12" t="s">
        <v>232</v>
      </c>
      <c r="N75" s="12" t="s">
        <v>28</v>
      </c>
      <c r="O75" s="53">
        <f>O76</f>
        <v>98300</v>
      </c>
      <c r="P75" s="53">
        <f>P76</f>
        <v>98300</v>
      </c>
      <c r="Q75" s="68">
        <f t="shared" si="0"/>
        <v>100</v>
      </c>
    </row>
    <row r="76" spans="1:17" s="7" customFormat="1" ht="67.5" customHeight="1">
      <c r="A76" s="23"/>
      <c r="B76" s="9"/>
      <c r="C76" s="9"/>
      <c r="D76" s="9"/>
      <c r="E76" s="9"/>
      <c r="F76" s="9"/>
      <c r="G76" s="9"/>
      <c r="H76" s="19"/>
      <c r="I76" s="76" t="s">
        <v>216</v>
      </c>
      <c r="J76" s="52" t="s">
        <v>169</v>
      </c>
      <c r="K76" s="52" t="s">
        <v>31</v>
      </c>
      <c r="L76" s="52" t="s">
        <v>98</v>
      </c>
      <c r="M76" s="49" t="s">
        <v>231</v>
      </c>
      <c r="N76" s="49" t="s">
        <v>28</v>
      </c>
      <c r="O76" s="54">
        <f>O77+O80</f>
        <v>98300</v>
      </c>
      <c r="P76" s="54">
        <f>P77+P80</f>
        <v>98300</v>
      </c>
      <c r="Q76" s="71">
        <f t="shared" si="0"/>
        <v>100</v>
      </c>
    </row>
    <row r="77" spans="1:17" s="27" customFormat="1" ht="78" customHeight="1">
      <c r="A77" s="24"/>
      <c r="B77" s="25" t="s">
        <v>56</v>
      </c>
      <c r="C77" s="25" t="s">
        <v>71</v>
      </c>
      <c r="D77" s="25" t="s">
        <v>72</v>
      </c>
      <c r="E77" s="25" t="s">
        <v>25</v>
      </c>
      <c r="F77" s="25" t="s">
        <v>55</v>
      </c>
      <c r="G77" s="25" t="s">
        <v>70</v>
      </c>
      <c r="H77" s="26"/>
      <c r="I77" s="75" t="s">
        <v>196</v>
      </c>
      <c r="J77" s="41" t="s">
        <v>169</v>
      </c>
      <c r="K77" s="41" t="s">
        <v>31</v>
      </c>
      <c r="L77" s="41" t="s">
        <v>98</v>
      </c>
      <c r="M77" s="29" t="s">
        <v>231</v>
      </c>
      <c r="N77" s="29" t="s">
        <v>192</v>
      </c>
      <c r="O77" s="54">
        <v>94700</v>
      </c>
      <c r="P77" s="67">
        <v>94700</v>
      </c>
      <c r="Q77" s="71">
        <f t="shared" si="0"/>
        <v>100</v>
      </c>
    </row>
    <row r="78" spans="1:17" s="27" customFormat="1" ht="25.5" hidden="1">
      <c r="A78" s="24"/>
      <c r="B78" s="25"/>
      <c r="C78" s="25"/>
      <c r="D78" s="25"/>
      <c r="E78" s="25"/>
      <c r="F78" s="25"/>
      <c r="G78" s="25"/>
      <c r="H78" s="26"/>
      <c r="I78" s="76" t="s">
        <v>165</v>
      </c>
      <c r="J78" s="40"/>
      <c r="K78" s="40"/>
      <c r="L78" s="40"/>
      <c r="M78" s="29" t="s">
        <v>31</v>
      </c>
      <c r="N78" s="29" t="s">
        <v>98</v>
      </c>
      <c r="O78" s="59">
        <f>O80</f>
        <v>3600</v>
      </c>
      <c r="P78" s="63"/>
      <c r="Q78" s="71">
        <f t="shared" si="0"/>
        <v>0</v>
      </c>
    </row>
    <row r="79" spans="2:17" ht="0" customHeight="1" hidden="1">
      <c r="B79" s="1" t="s">
        <v>56</v>
      </c>
      <c r="C79" s="1" t="s">
        <v>71</v>
      </c>
      <c r="D79" s="1" t="s">
        <v>72</v>
      </c>
      <c r="E79" s="1" t="s">
        <v>73</v>
      </c>
      <c r="F79" s="1" t="s">
        <v>55</v>
      </c>
      <c r="G79" s="1" t="s">
        <v>70</v>
      </c>
      <c r="I79" s="76" t="s">
        <v>166</v>
      </c>
      <c r="J79" s="42"/>
      <c r="K79" s="42"/>
      <c r="L79" s="42"/>
      <c r="M79" s="13"/>
      <c r="N79" s="13"/>
      <c r="O79" s="58"/>
      <c r="P79" s="62"/>
      <c r="Q79" s="71" t="e">
        <f aca="true" t="shared" si="1" ref="Q79:Q125">P79/O79*100</f>
        <v>#DIV/0!</v>
      </c>
    </row>
    <row r="80" spans="9:17" ht="27.75" customHeight="1">
      <c r="I80" s="75" t="s">
        <v>202</v>
      </c>
      <c r="J80" s="51" t="s">
        <v>169</v>
      </c>
      <c r="K80" s="51" t="s">
        <v>31</v>
      </c>
      <c r="L80" s="51" t="s">
        <v>98</v>
      </c>
      <c r="M80" s="29" t="s">
        <v>231</v>
      </c>
      <c r="N80" s="13" t="s">
        <v>197</v>
      </c>
      <c r="O80" s="58">
        <v>3600</v>
      </c>
      <c r="P80" s="62">
        <v>3600</v>
      </c>
      <c r="Q80" s="71">
        <f t="shared" si="1"/>
        <v>100</v>
      </c>
    </row>
    <row r="81" spans="9:17" ht="27.75" customHeight="1">
      <c r="I81" s="73" t="s">
        <v>97</v>
      </c>
      <c r="J81" s="39" t="s">
        <v>169</v>
      </c>
      <c r="K81" s="39" t="s">
        <v>98</v>
      </c>
      <c r="L81" s="39" t="s">
        <v>29</v>
      </c>
      <c r="M81" s="12" t="s">
        <v>223</v>
      </c>
      <c r="N81" s="12" t="s">
        <v>28</v>
      </c>
      <c r="O81" s="53">
        <f>O83</f>
        <v>1225600</v>
      </c>
      <c r="P81" s="53">
        <f>P83</f>
        <v>1221095</v>
      </c>
      <c r="Q81" s="68">
        <f t="shared" si="1"/>
        <v>99.63242493472585</v>
      </c>
    </row>
    <row r="82" spans="9:17" ht="53.25" customHeight="1">
      <c r="I82" s="73" t="s">
        <v>274</v>
      </c>
      <c r="J82" s="39" t="s">
        <v>169</v>
      </c>
      <c r="K82" s="39" t="s">
        <v>98</v>
      </c>
      <c r="L82" s="39" t="s">
        <v>35</v>
      </c>
      <c r="M82" s="12" t="s">
        <v>223</v>
      </c>
      <c r="N82" s="12" t="s">
        <v>28</v>
      </c>
      <c r="O82" s="53">
        <f>O83</f>
        <v>1225600</v>
      </c>
      <c r="P82" s="53">
        <f>P83</f>
        <v>1221095</v>
      </c>
      <c r="Q82" s="68">
        <f t="shared" si="1"/>
        <v>99.63242493472585</v>
      </c>
    </row>
    <row r="83" spans="9:17" ht="54" customHeight="1">
      <c r="I83" s="73" t="s">
        <v>295</v>
      </c>
      <c r="J83" s="39" t="s">
        <v>169</v>
      </c>
      <c r="K83" s="39" t="s">
        <v>98</v>
      </c>
      <c r="L83" s="39" t="s">
        <v>35</v>
      </c>
      <c r="M83" s="12" t="s">
        <v>230</v>
      </c>
      <c r="N83" s="12" t="s">
        <v>28</v>
      </c>
      <c r="O83" s="53">
        <f>O91+O84+O89</f>
        <v>1225600</v>
      </c>
      <c r="P83" s="53">
        <f>P91+P84+P89</f>
        <v>1221095</v>
      </c>
      <c r="Q83" s="68">
        <f t="shared" si="1"/>
        <v>99.63242493472585</v>
      </c>
    </row>
    <row r="84" spans="9:17" ht="29.25" customHeight="1" hidden="1">
      <c r="I84" s="76" t="s">
        <v>211</v>
      </c>
      <c r="J84" s="51" t="s">
        <v>169</v>
      </c>
      <c r="K84" s="51" t="s">
        <v>98</v>
      </c>
      <c r="L84" s="51" t="s">
        <v>35</v>
      </c>
      <c r="M84" s="49" t="s">
        <v>258</v>
      </c>
      <c r="N84" s="49" t="s">
        <v>28</v>
      </c>
      <c r="O84" s="54"/>
      <c r="P84" s="72"/>
      <c r="Q84" s="68" t="e">
        <f t="shared" si="1"/>
        <v>#DIV/0!</v>
      </c>
    </row>
    <row r="85" spans="9:17" ht="15.75" customHeight="1" hidden="1">
      <c r="I85" s="75" t="s">
        <v>202</v>
      </c>
      <c r="J85" s="51" t="s">
        <v>169</v>
      </c>
      <c r="K85" s="51" t="s">
        <v>98</v>
      </c>
      <c r="L85" s="51" t="s">
        <v>35</v>
      </c>
      <c r="M85" s="49" t="s">
        <v>258</v>
      </c>
      <c r="N85" s="49" t="s">
        <v>197</v>
      </c>
      <c r="O85" s="54"/>
      <c r="P85" s="72"/>
      <c r="Q85" s="68" t="e">
        <f t="shared" si="1"/>
        <v>#DIV/0!</v>
      </c>
    </row>
    <row r="86" spans="9:17" ht="42" customHeight="1" hidden="1">
      <c r="I86" s="74" t="s">
        <v>269</v>
      </c>
      <c r="J86" s="51" t="s">
        <v>169</v>
      </c>
      <c r="K86" s="51" t="s">
        <v>98</v>
      </c>
      <c r="L86" s="51" t="s">
        <v>35</v>
      </c>
      <c r="M86" s="49" t="s">
        <v>272</v>
      </c>
      <c r="N86" s="49" t="s">
        <v>28</v>
      </c>
      <c r="O86" s="54">
        <f>SUM(O88)</f>
        <v>0</v>
      </c>
      <c r="P86" s="72"/>
      <c r="Q86" s="68" t="e">
        <f t="shared" si="1"/>
        <v>#DIV/0!</v>
      </c>
    </row>
    <row r="87" spans="9:17" ht="30" customHeight="1" hidden="1">
      <c r="I87" s="74" t="s">
        <v>267</v>
      </c>
      <c r="J87" s="51" t="s">
        <v>169</v>
      </c>
      <c r="K87" s="51" t="s">
        <v>98</v>
      </c>
      <c r="L87" s="51" t="s">
        <v>35</v>
      </c>
      <c r="M87" s="49" t="s">
        <v>273</v>
      </c>
      <c r="N87" s="49" t="s">
        <v>28</v>
      </c>
      <c r="O87" s="54">
        <f>SUM(O88)</f>
        <v>0</v>
      </c>
      <c r="P87" s="72"/>
      <c r="Q87" s="68" t="e">
        <f t="shared" si="1"/>
        <v>#DIV/0!</v>
      </c>
    </row>
    <row r="88" spans="9:17" ht="57" customHeight="1" hidden="1">
      <c r="I88" s="75" t="s">
        <v>196</v>
      </c>
      <c r="J88" s="51" t="s">
        <v>169</v>
      </c>
      <c r="K88" s="51" t="s">
        <v>98</v>
      </c>
      <c r="L88" s="51" t="s">
        <v>35</v>
      </c>
      <c r="M88" s="49" t="s">
        <v>270</v>
      </c>
      <c r="N88" s="49" t="s">
        <v>192</v>
      </c>
      <c r="O88" s="54"/>
      <c r="P88" s="72"/>
      <c r="Q88" s="68" t="e">
        <f t="shared" si="1"/>
        <v>#DIV/0!</v>
      </c>
    </row>
    <row r="89" spans="9:17" ht="30" customHeight="1">
      <c r="I89" s="15" t="s">
        <v>290</v>
      </c>
      <c r="J89" s="39" t="s">
        <v>169</v>
      </c>
      <c r="K89" s="39" t="s">
        <v>98</v>
      </c>
      <c r="L89" s="39" t="s">
        <v>35</v>
      </c>
      <c r="M89" s="12" t="s">
        <v>291</v>
      </c>
      <c r="N89" s="12" t="s">
        <v>28</v>
      </c>
      <c r="O89" s="53">
        <f>O90</f>
        <v>54100</v>
      </c>
      <c r="P89" s="65">
        <f>P90</f>
        <v>54100</v>
      </c>
      <c r="Q89" s="68">
        <f t="shared" si="1"/>
        <v>100</v>
      </c>
    </row>
    <row r="90" spans="9:17" ht="74.25" customHeight="1">
      <c r="I90" s="82" t="s">
        <v>196</v>
      </c>
      <c r="J90" s="51" t="s">
        <v>169</v>
      </c>
      <c r="K90" s="51" t="s">
        <v>98</v>
      </c>
      <c r="L90" s="51" t="s">
        <v>35</v>
      </c>
      <c r="M90" s="13" t="s">
        <v>291</v>
      </c>
      <c r="N90" s="49" t="s">
        <v>192</v>
      </c>
      <c r="O90" s="54">
        <v>54100</v>
      </c>
      <c r="P90" s="66">
        <v>54100</v>
      </c>
      <c r="Q90" s="68">
        <f t="shared" si="1"/>
        <v>100</v>
      </c>
    </row>
    <row r="91" spans="9:17" ht="27" customHeight="1">
      <c r="I91" s="76" t="s">
        <v>212</v>
      </c>
      <c r="J91" s="51" t="s">
        <v>169</v>
      </c>
      <c r="K91" s="51" t="s">
        <v>98</v>
      </c>
      <c r="L91" s="51" t="s">
        <v>35</v>
      </c>
      <c r="M91" s="49" t="s">
        <v>229</v>
      </c>
      <c r="N91" s="49" t="s">
        <v>28</v>
      </c>
      <c r="O91" s="54">
        <f>O92+O96</f>
        <v>1171500</v>
      </c>
      <c r="P91" s="54">
        <f>P92+P96</f>
        <v>1166995</v>
      </c>
      <c r="Q91" s="71">
        <f t="shared" si="1"/>
        <v>99.61545027742211</v>
      </c>
    </row>
    <row r="92" spans="9:17" ht="38.25" customHeight="1">
      <c r="I92" s="76" t="s">
        <v>214</v>
      </c>
      <c r="J92" s="52" t="s">
        <v>169</v>
      </c>
      <c r="K92" s="52" t="s">
        <v>98</v>
      </c>
      <c r="L92" s="52" t="s">
        <v>35</v>
      </c>
      <c r="M92" s="49" t="s">
        <v>228</v>
      </c>
      <c r="N92" s="49" t="s">
        <v>28</v>
      </c>
      <c r="O92" s="54">
        <f>SUM(O94+O93)</f>
        <v>1171500</v>
      </c>
      <c r="P92" s="54">
        <f>SUM(P94+P93)</f>
        <v>1166995</v>
      </c>
      <c r="Q92" s="71">
        <f t="shared" si="1"/>
        <v>99.61545027742211</v>
      </c>
    </row>
    <row r="93" spans="9:17" ht="75.75" customHeight="1">
      <c r="I93" s="75" t="s">
        <v>196</v>
      </c>
      <c r="J93" s="52" t="s">
        <v>169</v>
      </c>
      <c r="K93" s="52" t="s">
        <v>98</v>
      </c>
      <c r="L93" s="52" t="s">
        <v>35</v>
      </c>
      <c r="M93" s="49" t="s">
        <v>228</v>
      </c>
      <c r="N93" s="49" t="s">
        <v>192</v>
      </c>
      <c r="O93" s="54">
        <v>1121900</v>
      </c>
      <c r="P93" s="64">
        <v>1121895</v>
      </c>
      <c r="Q93" s="71">
        <f t="shared" si="1"/>
        <v>99.99955432748017</v>
      </c>
    </row>
    <row r="94" spans="9:17" ht="26.25" customHeight="1">
      <c r="I94" s="75" t="s">
        <v>202</v>
      </c>
      <c r="J94" s="41" t="s">
        <v>169</v>
      </c>
      <c r="K94" s="41" t="s">
        <v>98</v>
      </c>
      <c r="L94" s="41" t="s">
        <v>35</v>
      </c>
      <c r="M94" s="13" t="s">
        <v>228</v>
      </c>
      <c r="N94" s="13" t="s">
        <v>197</v>
      </c>
      <c r="O94" s="58">
        <f>11000+6300+14800+8500+9000</f>
        <v>49600</v>
      </c>
      <c r="P94" s="64">
        <v>45100</v>
      </c>
      <c r="Q94" s="71">
        <f t="shared" si="1"/>
        <v>90.92741935483872</v>
      </c>
    </row>
    <row r="95" spans="9:17" ht="21" customHeight="1" hidden="1">
      <c r="I95" s="73" t="s">
        <v>260</v>
      </c>
      <c r="J95" s="39" t="s">
        <v>169</v>
      </c>
      <c r="K95" s="39" t="s">
        <v>98</v>
      </c>
      <c r="L95" s="39" t="s">
        <v>35</v>
      </c>
      <c r="M95" s="12" t="s">
        <v>259</v>
      </c>
      <c r="N95" s="12" t="s">
        <v>28</v>
      </c>
      <c r="O95" s="53"/>
      <c r="P95" s="62"/>
      <c r="Q95" s="68" t="e">
        <f t="shared" si="1"/>
        <v>#DIV/0!</v>
      </c>
    </row>
    <row r="96" spans="9:17" ht="28.5" customHeight="1" hidden="1">
      <c r="I96" s="75" t="s">
        <v>218</v>
      </c>
      <c r="J96" s="51" t="s">
        <v>169</v>
      </c>
      <c r="K96" s="51" t="s">
        <v>98</v>
      </c>
      <c r="L96" s="51" t="s">
        <v>35</v>
      </c>
      <c r="M96" s="13" t="s">
        <v>259</v>
      </c>
      <c r="N96" s="13" t="s">
        <v>197</v>
      </c>
      <c r="O96" s="58"/>
      <c r="P96" s="62"/>
      <c r="Q96" s="68" t="e">
        <f t="shared" si="1"/>
        <v>#DIV/0!</v>
      </c>
    </row>
    <row r="97" spans="9:17" ht="14.25" customHeight="1">
      <c r="I97" s="73" t="s">
        <v>103</v>
      </c>
      <c r="J97" s="39" t="s">
        <v>169</v>
      </c>
      <c r="K97" s="39" t="s">
        <v>65</v>
      </c>
      <c r="L97" s="39" t="s">
        <v>29</v>
      </c>
      <c r="M97" s="12" t="s">
        <v>223</v>
      </c>
      <c r="N97" s="12" t="s">
        <v>28</v>
      </c>
      <c r="O97" s="53">
        <f>SUM(O111+O102)</f>
        <v>594100</v>
      </c>
      <c r="P97" s="53">
        <f>SUM(P111+P102)</f>
        <v>448510</v>
      </c>
      <c r="Q97" s="68">
        <f t="shared" si="1"/>
        <v>75.49402457498738</v>
      </c>
    </row>
    <row r="98" spans="9:17" ht="14.25" customHeight="1">
      <c r="I98" s="73" t="s">
        <v>251</v>
      </c>
      <c r="J98" s="39" t="s">
        <v>169</v>
      </c>
      <c r="K98" s="39" t="s">
        <v>65</v>
      </c>
      <c r="L98" s="39" t="s">
        <v>181</v>
      </c>
      <c r="M98" s="12" t="s">
        <v>223</v>
      </c>
      <c r="N98" s="12" t="s">
        <v>28</v>
      </c>
      <c r="O98" s="53">
        <f>O102</f>
        <v>577700</v>
      </c>
      <c r="P98" s="53">
        <f>P102</f>
        <v>432110</v>
      </c>
      <c r="Q98" s="68">
        <f t="shared" si="1"/>
        <v>74.79833823783972</v>
      </c>
    </row>
    <row r="99" spans="9:22" ht="62.25" customHeight="1">
      <c r="I99" s="73" t="s">
        <v>296</v>
      </c>
      <c r="J99" s="39" t="s">
        <v>169</v>
      </c>
      <c r="K99" s="39" t="s">
        <v>65</v>
      </c>
      <c r="L99" s="39" t="s">
        <v>181</v>
      </c>
      <c r="M99" s="12" t="s">
        <v>226</v>
      </c>
      <c r="N99" s="12" t="s">
        <v>28</v>
      </c>
      <c r="O99" s="53">
        <f>O102</f>
        <v>577700</v>
      </c>
      <c r="P99" s="53">
        <f>P102</f>
        <v>432110</v>
      </c>
      <c r="Q99" s="68">
        <f t="shared" si="1"/>
        <v>74.79833823783972</v>
      </c>
      <c r="V99" s="70"/>
    </row>
    <row r="100" spans="9:17" ht="26.25" customHeight="1">
      <c r="I100" s="76" t="s">
        <v>212</v>
      </c>
      <c r="J100" s="51" t="s">
        <v>169</v>
      </c>
      <c r="K100" s="51" t="s">
        <v>65</v>
      </c>
      <c r="L100" s="51" t="s">
        <v>181</v>
      </c>
      <c r="M100" s="49" t="s">
        <v>225</v>
      </c>
      <c r="N100" s="49" t="s">
        <v>28</v>
      </c>
      <c r="O100" s="54">
        <f>O102</f>
        <v>577700</v>
      </c>
      <c r="P100" s="54">
        <f>P102</f>
        <v>432110</v>
      </c>
      <c r="Q100" s="71">
        <f t="shared" si="1"/>
        <v>74.79833823783972</v>
      </c>
    </row>
    <row r="101" spans="9:17" ht="38.25" customHeight="1">
      <c r="I101" s="76" t="s">
        <v>219</v>
      </c>
      <c r="J101" s="51" t="s">
        <v>169</v>
      </c>
      <c r="K101" s="51" t="s">
        <v>65</v>
      </c>
      <c r="L101" s="51" t="s">
        <v>181</v>
      </c>
      <c r="M101" s="49" t="s">
        <v>227</v>
      </c>
      <c r="N101" s="49" t="s">
        <v>28</v>
      </c>
      <c r="O101" s="54">
        <f>O102</f>
        <v>577700</v>
      </c>
      <c r="P101" s="54">
        <f>P102</f>
        <v>432110</v>
      </c>
      <c r="Q101" s="71">
        <f t="shared" si="1"/>
        <v>74.79833823783972</v>
      </c>
    </row>
    <row r="102" spans="9:17" ht="27.75" customHeight="1">
      <c r="I102" s="75" t="s">
        <v>218</v>
      </c>
      <c r="J102" s="44" t="s">
        <v>169</v>
      </c>
      <c r="K102" s="44" t="s">
        <v>65</v>
      </c>
      <c r="L102" s="44" t="s">
        <v>181</v>
      </c>
      <c r="M102" s="13" t="s">
        <v>227</v>
      </c>
      <c r="N102" s="13" t="s">
        <v>197</v>
      </c>
      <c r="O102" s="58">
        <f>384600+193100</f>
        <v>577700</v>
      </c>
      <c r="P102" s="62">
        <v>432110</v>
      </c>
      <c r="Q102" s="68">
        <f t="shared" si="1"/>
        <v>74.79833823783972</v>
      </c>
    </row>
    <row r="103" spans="9:17" ht="15.75" customHeight="1" hidden="1">
      <c r="I103" s="76" t="s">
        <v>182</v>
      </c>
      <c r="J103" s="40"/>
      <c r="K103" s="40"/>
      <c r="L103" s="40"/>
      <c r="M103" s="13" t="s">
        <v>65</v>
      </c>
      <c r="N103" s="13" t="s">
        <v>181</v>
      </c>
      <c r="O103" s="55">
        <f>SUM(O106)</f>
        <v>159600</v>
      </c>
      <c r="P103" s="62"/>
      <c r="Q103" s="68">
        <f t="shared" si="1"/>
        <v>0</v>
      </c>
    </row>
    <row r="104" spans="9:17" ht="15.75" customHeight="1" hidden="1">
      <c r="I104" s="76" t="s">
        <v>183</v>
      </c>
      <c r="J104" s="40"/>
      <c r="K104" s="40"/>
      <c r="L104" s="40"/>
      <c r="M104" s="13" t="s">
        <v>65</v>
      </c>
      <c r="N104" s="13" t="s">
        <v>181</v>
      </c>
      <c r="O104" s="55">
        <f>SUM(O106)</f>
        <v>159600</v>
      </c>
      <c r="P104" s="62"/>
      <c r="Q104" s="68">
        <f t="shared" si="1"/>
        <v>0</v>
      </c>
    </row>
    <row r="105" spans="9:17" ht="15.75" customHeight="1" hidden="1">
      <c r="I105" s="76" t="s">
        <v>184</v>
      </c>
      <c r="J105" s="40"/>
      <c r="K105" s="40"/>
      <c r="L105" s="40"/>
      <c r="M105" s="13" t="s">
        <v>65</v>
      </c>
      <c r="N105" s="13" t="s">
        <v>181</v>
      </c>
      <c r="O105" s="55">
        <v>159600</v>
      </c>
      <c r="P105" s="62"/>
      <c r="Q105" s="68">
        <f t="shared" si="1"/>
        <v>0</v>
      </c>
    </row>
    <row r="106" spans="9:17" ht="15.75" customHeight="1" hidden="1">
      <c r="I106" s="76" t="s">
        <v>164</v>
      </c>
      <c r="J106" s="40"/>
      <c r="K106" s="40"/>
      <c r="L106" s="40"/>
      <c r="M106" s="13" t="s">
        <v>65</v>
      </c>
      <c r="N106" s="13" t="s">
        <v>181</v>
      </c>
      <c r="O106" s="55">
        <v>159600</v>
      </c>
      <c r="P106" s="62"/>
      <c r="Q106" s="68">
        <f t="shared" si="1"/>
        <v>0</v>
      </c>
    </row>
    <row r="107" spans="9:17" ht="27" customHeight="1">
      <c r="I107" s="73" t="s">
        <v>105</v>
      </c>
      <c r="J107" s="45" t="s">
        <v>169</v>
      </c>
      <c r="K107" s="45" t="s">
        <v>65</v>
      </c>
      <c r="L107" s="45" t="s">
        <v>247</v>
      </c>
      <c r="M107" s="12" t="s">
        <v>224</v>
      </c>
      <c r="N107" s="12" t="s">
        <v>28</v>
      </c>
      <c r="O107" s="53">
        <f>O111</f>
        <v>16400</v>
      </c>
      <c r="P107" s="53">
        <f>P111</f>
        <v>16400</v>
      </c>
      <c r="Q107" s="68">
        <f t="shared" si="1"/>
        <v>100</v>
      </c>
    </row>
    <row r="108" spans="9:17" ht="0" customHeight="1" hidden="1">
      <c r="I108" s="73" t="s">
        <v>249</v>
      </c>
      <c r="J108" s="45" t="s">
        <v>169</v>
      </c>
      <c r="K108" s="45" t="s">
        <v>65</v>
      </c>
      <c r="L108" s="45" t="s">
        <v>247</v>
      </c>
      <c r="M108" s="12" t="s">
        <v>248</v>
      </c>
      <c r="N108" s="12" t="s">
        <v>28</v>
      </c>
      <c r="O108" s="53"/>
      <c r="P108" s="62"/>
      <c r="Q108" s="68" t="e">
        <f t="shared" si="1"/>
        <v>#DIV/0!</v>
      </c>
    </row>
    <row r="109" spans="9:17" ht="14.25" customHeight="1">
      <c r="I109" s="73" t="s">
        <v>256</v>
      </c>
      <c r="J109" s="45" t="s">
        <v>169</v>
      </c>
      <c r="K109" s="45" t="s">
        <v>65</v>
      </c>
      <c r="L109" s="45" t="s">
        <v>247</v>
      </c>
      <c r="M109" s="12" t="s">
        <v>232</v>
      </c>
      <c r="N109" s="12" t="s">
        <v>28</v>
      </c>
      <c r="O109" s="53">
        <f>O111</f>
        <v>16400</v>
      </c>
      <c r="P109" s="53">
        <f>P111</f>
        <v>16400</v>
      </c>
      <c r="Q109" s="68">
        <f t="shared" si="1"/>
        <v>100</v>
      </c>
    </row>
    <row r="110" spans="9:17" ht="24" customHeight="1">
      <c r="I110" s="76" t="s">
        <v>254</v>
      </c>
      <c r="J110" s="41" t="s">
        <v>169</v>
      </c>
      <c r="K110" s="52" t="s">
        <v>65</v>
      </c>
      <c r="L110" s="52" t="s">
        <v>247</v>
      </c>
      <c r="M110" s="49" t="s">
        <v>255</v>
      </c>
      <c r="N110" s="49" t="s">
        <v>28</v>
      </c>
      <c r="O110" s="54">
        <f>O111</f>
        <v>16400</v>
      </c>
      <c r="P110" s="54">
        <f>P111</f>
        <v>16400</v>
      </c>
      <c r="Q110" s="71">
        <f t="shared" si="1"/>
        <v>100</v>
      </c>
    </row>
    <row r="111" spans="9:17" ht="18" customHeight="1">
      <c r="I111" s="75" t="s">
        <v>161</v>
      </c>
      <c r="J111" s="41" t="s">
        <v>169</v>
      </c>
      <c r="K111" s="41" t="s">
        <v>65</v>
      </c>
      <c r="L111" s="41" t="s">
        <v>247</v>
      </c>
      <c r="M111" s="13" t="s">
        <v>255</v>
      </c>
      <c r="N111" s="49" t="s">
        <v>257</v>
      </c>
      <c r="O111" s="58">
        <v>16400</v>
      </c>
      <c r="P111" s="64">
        <v>16400</v>
      </c>
      <c r="Q111" s="71">
        <f t="shared" si="1"/>
        <v>100</v>
      </c>
    </row>
    <row r="112" spans="9:17" ht="15" customHeight="1">
      <c r="I112" s="79" t="s">
        <v>68</v>
      </c>
      <c r="J112" s="37" t="s">
        <v>169</v>
      </c>
      <c r="K112" s="37" t="s">
        <v>69</v>
      </c>
      <c r="L112" s="37" t="s">
        <v>29</v>
      </c>
      <c r="M112" s="12" t="s">
        <v>223</v>
      </c>
      <c r="N112" s="12" t="s">
        <v>28</v>
      </c>
      <c r="O112" s="53">
        <f>SUM(O114)</f>
        <v>113650</v>
      </c>
      <c r="P112" s="53">
        <f>SUM(P114)</f>
        <v>72056</v>
      </c>
      <c r="Q112" s="68">
        <f t="shared" si="1"/>
        <v>63.401671799384076</v>
      </c>
    </row>
    <row r="113" spans="1:17" s="7" customFormat="1" ht="14.25" customHeight="1">
      <c r="A113" s="23"/>
      <c r="B113" s="9"/>
      <c r="C113" s="9"/>
      <c r="D113" s="9"/>
      <c r="E113" s="9"/>
      <c r="F113" s="9"/>
      <c r="G113" s="9"/>
      <c r="H113" s="19"/>
      <c r="I113" s="79" t="s">
        <v>167</v>
      </c>
      <c r="J113" s="37" t="s">
        <v>169</v>
      </c>
      <c r="K113" s="37" t="s">
        <v>69</v>
      </c>
      <c r="L113" s="37" t="s">
        <v>98</v>
      </c>
      <c r="M113" s="12" t="s">
        <v>224</v>
      </c>
      <c r="N113" s="12" t="s">
        <v>28</v>
      </c>
      <c r="O113" s="53">
        <f>SUM(O114)</f>
        <v>113650</v>
      </c>
      <c r="P113" s="53">
        <f>SUM(P114)</f>
        <v>72056</v>
      </c>
      <c r="Q113" s="68">
        <f t="shared" si="1"/>
        <v>63.401671799384076</v>
      </c>
    </row>
    <row r="114" spans="1:17" s="7" customFormat="1" ht="66" customHeight="1">
      <c r="A114" s="23"/>
      <c r="B114" s="9"/>
      <c r="C114" s="9"/>
      <c r="D114" s="9"/>
      <c r="E114" s="9"/>
      <c r="F114" s="9"/>
      <c r="G114" s="9"/>
      <c r="H114" s="19"/>
      <c r="I114" s="73" t="s">
        <v>244</v>
      </c>
      <c r="J114" s="37" t="s">
        <v>169</v>
      </c>
      <c r="K114" s="37" t="s">
        <v>69</v>
      </c>
      <c r="L114" s="37" t="s">
        <v>98</v>
      </c>
      <c r="M114" s="12" t="s">
        <v>226</v>
      </c>
      <c r="N114" s="37" t="s">
        <v>28</v>
      </c>
      <c r="O114" s="53">
        <f>SUM(O119)</f>
        <v>113650</v>
      </c>
      <c r="P114" s="53">
        <f>SUM(P119)</f>
        <v>72056</v>
      </c>
      <c r="Q114" s="68">
        <f t="shared" si="1"/>
        <v>63.401671799384076</v>
      </c>
    </row>
    <row r="115" spans="1:17" s="7" customFormat="1" ht="17.25" customHeight="1" hidden="1">
      <c r="A115" s="23"/>
      <c r="B115" s="9"/>
      <c r="C115" s="9"/>
      <c r="D115" s="9"/>
      <c r="E115" s="9"/>
      <c r="F115" s="9"/>
      <c r="G115" s="9"/>
      <c r="H115" s="19"/>
      <c r="I115" s="73" t="s">
        <v>264</v>
      </c>
      <c r="J115" s="37" t="s">
        <v>169</v>
      </c>
      <c r="K115" s="37" t="s">
        <v>69</v>
      </c>
      <c r="L115" s="37" t="s">
        <v>98</v>
      </c>
      <c r="M115" s="12" t="s">
        <v>265</v>
      </c>
      <c r="N115" s="37" t="s">
        <v>28</v>
      </c>
      <c r="O115" s="53">
        <f>SUM(O116)</f>
        <v>0</v>
      </c>
      <c r="P115" s="61"/>
      <c r="Q115" s="68" t="e">
        <f t="shared" si="1"/>
        <v>#DIV/0!</v>
      </c>
    </row>
    <row r="116" spans="1:17" s="7" customFormat="1" ht="15.75" customHeight="1" hidden="1">
      <c r="A116" s="23"/>
      <c r="B116" s="9"/>
      <c r="C116" s="9"/>
      <c r="D116" s="9"/>
      <c r="E116" s="9"/>
      <c r="F116" s="9"/>
      <c r="G116" s="9"/>
      <c r="H116" s="19"/>
      <c r="I116" s="75" t="s">
        <v>218</v>
      </c>
      <c r="J116" s="37" t="s">
        <v>169</v>
      </c>
      <c r="K116" s="37" t="s">
        <v>69</v>
      </c>
      <c r="L116" s="37" t="s">
        <v>98</v>
      </c>
      <c r="M116" s="12" t="s">
        <v>265</v>
      </c>
      <c r="N116" s="37" t="s">
        <v>197</v>
      </c>
      <c r="O116" s="53"/>
      <c r="P116" s="61"/>
      <c r="Q116" s="68" t="e">
        <f t="shared" si="1"/>
        <v>#DIV/0!</v>
      </c>
    </row>
    <row r="117" spans="1:17" s="7" customFormat="1" ht="24" customHeight="1">
      <c r="A117" s="23"/>
      <c r="B117" s="9"/>
      <c r="C117" s="9"/>
      <c r="D117" s="9"/>
      <c r="E117" s="9"/>
      <c r="F117" s="9"/>
      <c r="G117" s="9"/>
      <c r="H117" s="19"/>
      <c r="I117" s="76" t="s">
        <v>212</v>
      </c>
      <c r="J117" s="51" t="s">
        <v>169</v>
      </c>
      <c r="K117" s="51" t="s">
        <v>69</v>
      </c>
      <c r="L117" s="51" t="s">
        <v>98</v>
      </c>
      <c r="M117" s="13" t="s">
        <v>225</v>
      </c>
      <c r="N117" s="31" t="s">
        <v>28</v>
      </c>
      <c r="O117" s="58">
        <f>SUM(O119)</f>
        <v>113650</v>
      </c>
      <c r="P117" s="58">
        <f>SUM(P119)</f>
        <v>72056</v>
      </c>
      <c r="Q117" s="71">
        <f t="shared" si="1"/>
        <v>63.401671799384076</v>
      </c>
    </row>
    <row r="118" spans="2:17" ht="24.75" customHeight="1">
      <c r="B118" s="1" t="s">
        <v>56</v>
      </c>
      <c r="C118" s="1" t="s">
        <v>60</v>
      </c>
      <c r="D118" s="1" t="s">
        <v>61</v>
      </c>
      <c r="E118" s="1" t="s">
        <v>62</v>
      </c>
      <c r="F118" s="1" t="s">
        <v>75</v>
      </c>
      <c r="G118" s="1" t="s">
        <v>59</v>
      </c>
      <c r="I118" s="75" t="s">
        <v>246</v>
      </c>
      <c r="J118" s="42" t="s">
        <v>169</v>
      </c>
      <c r="K118" s="42" t="s">
        <v>69</v>
      </c>
      <c r="L118" s="42" t="s">
        <v>98</v>
      </c>
      <c r="M118" s="13" t="s">
        <v>245</v>
      </c>
      <c r="N118" s="31" t="s">
        <v>28</v>
      </c>
      <c r="O118" s="56">
        <f>SUM(O119)</f>
        <v>113650</v>
      </c>
      <c r="P118" s="56">
        <f>SUM(P119)</f>
        <v>72056</v>
      </c>
      <c r="Q118" s="71">
        <f t="shared" si="1"/>
        <v>63.401671799384076</v>
      </c>
    </row>
    <row r="119" spans="1:17" s="7" customFormat="1" ht="27.75" customHeight="1">
      <c r="A119" s="23"/>
      <c r="B119" s="9"/>
      <c r="C119" s="9"/>
      <c r="D119" s="9"/>
      <c r="E119" s="9"/>
      <c r="F119" s="9"/>
      <c r="G119" s="9"/>
      <c r="H119" s="19"/>
      <c r="I119" s="75" t="s">
        <v>202</v>
      </c>
      <c r="J119" s="44" t="s">
        <v>169</v>
      </c>
      <c r="K119" s="44" t="s">
        <v>69</v>
      </c>
      <c r="L119" s="44" t="s">
        <v>98</v>
      </c>
      <c r="M119" s="13" t="s">
        <v>245</v>
      </c>
      <c r="N119" s="31" t="s">
        <v>197</v>
      </c>
      <c r="O119" s="56">
        <v>113650</v>
      </c>
      <c r="P119" s="64">
        <v>72056</v>
      </c>
      <c r="Q119" s="71">
        <f t="shared" si="1"/>
        <v>63.401671799384076</v>
      </c>
    </row>
    <row r="120" spans="1:17" s="7" customFormat="1" ht="15.75" customHeight="1">
      <c r="A120" s="23"/>
      <c r="B120" s="9"/>
      <c r="C120" s="9"/>
      <c r="D120" s="9"/>
      <c r="E120" s="9"/>
      <c r="F120" s="9"/>
      <c r="G120" s="9"/>
      <c r="H120" s="19"/>
      <c r="I120" s="74" t="s">
        <v>33</v>
      </c>
      <c r="J120" s="45" t="s">
        <v>169</v>
      </c>
      <c r="K120" s="45" t="s">
        <v>35</v>
      </c>
      <c r="L120" s="45" t="s">
        <v>29</v>
      </c>
      <c r="M120" s="12" t="s">
        <v>224</v>
      </c>
      <c r="N120" s="37" t="s">
        <v>28</v>
      </c>
      <c r="O120" s="57">
        <f>SUM(O125)</f>
        <v>255300</v>
      </c>
      <c r="P120" s="57">
        <f>SUM(P125)</f>
        <v>255283</v>
      </c>
      <c r="Q120" s="68">
        <f t="shared" si="1"/>
        <v>99.99334116725421</v>
      </c>
    </row>
    <row r="121" spans="1:17" s="7" customFormat="1" ht="18" customHeight="1">
      <c r="A121" s="23"/>
      <c r="B121" s="9"/>
      <c r="C121" s="9"/>
      <c r="D121" s="9"/>
      <c r="E121" s="9"/>
      <c r="F121" s="9"/>
      <c r="G121" s="9"/>
      <c r="H121" s="19"/>
      <c r="I121" s="74" t="s">
        <v>191</v>
      </c>
      <c r="J121" s="45" t="s">
        <v>169</v>
      </c>
      <c r="K121" s="45" t="s">
        <v>35</v>
      </c>
      <c r="L121" s="45" t="s">
        <v>30</v>
      </c>
      <c r="M121" s="12" t="s">
        <v>223</v>
      </c>
      <c r="N121" s="37" t="s">
        <v>28</v>
      </c>
      <c r="O121" s="57">
        <f>SUM(O125)</f>
        <v>255300</v>
      </c>
      <c r="P121" s="57">
        <f>SUM(P125)</f>
        <v>255283</v>
      </c>
      <c r="Q121" s="68">
        <f t="shared" si="1"/>
        <v>99.99334116725421</v>
      </c>
    </row>
    <row r="122" spans="1:17" s="7" customFormat="1" ht="27" customHeight="1">
      <c r="A122" s="23"/>
      <c r="B122" s="9"/>
      <c r="C122" s="9"/>
      <c r="D122" s="9"/>
      <c r="E122" s="9"/>
      <c r="F122" s="9"/>
      <c r="G122" s="9"/>
      <c r="H122" s="19"/>
      <c r="I122" s="73" t="s">
        <v>266</v>
      </c>
      <c r="J122" s="39" t="s">
        <v>169</v>
      </c>
      <c r="K122" s="39" t="s">
        <v>35</v>
      </c>
      <c r="L122" s="39" t="s">
        <v>30</v>
      </c>
      <c r="M122" s="12" t="s">
        <v>222</v>
      </c>
      <c r="N122" s="12" t="s">
        <v>28</v>
      </c>
      <c r="O122" s="53">
        <f>SUM(O125)</f>
        <v>255300</v>
      </c>
      <c r="P122" s="53">
        <f>SUM(P125)</f>
        <v>255283</v>
      </c>
      <c r="Q122" s="68">
        <f t="shared" si="1"/>
        <v>99.99334116725421</v>
      </c>
    </row>
    <row r="123" spans="1:17" s="7" customFormat="1" ht="24" customHeight="1">
      <c r="A123" s="23"/>
      <c r="B123" s="9"/>
      <c r="C123" s="9"/>
      <c r="D123" s="9"/>
      <c r="E123" s="9"/>
      <c r="F123" s="9"/>
      <c r="G123" s="9"/>
      <c r="H123" s="19"/>
      <c r="I123" s="76" t="s">
        <v>212</v>
      </c>
      <c r="J123" s="51" t="s">
        <v>169</v>
      </c>
      <c r="K123" s="51" t="s">
        <v>35</v>
      </c>
      <c r="L123" s="51" t="s">
        <v>30</v>
      </c>
      <c r="M123" s="49" t="s">
        <v>221</v>
      </c>
      <c r="N123" s="49" t="s">
        <v>28</v>
      </c>
      <c r="O123" s="54">
        <f>SUM(O125)</f>
        <v>255300</v>
      </c>
      <c r="P123" s="54">
        <f>SUM(P125)</f>
        <v>255283</v>
      </c>
      <c r="Q123" s="71">
        <f t="shared" si="1"/>
        <v>99.99334116725421</v>
      </c>
    </row>
    <row r="124" spans="1:17" s="27" customFormat="1" ht="50.25" customHeight="1">
      <c r="A124" s="24"/>
      <c r="B124" s="25" t="s">
        <v>56</v>
      </c>
      <c r="C124" s="25" t="s">
        <v>64</v>
      </c>
      <c r="D124" s="25" t="s">
        <v>61</v>
      </c>
      <c r="E124" s="25" t="s">
        <v>25</v>
      </c>
      <c r="F124" s="25" t="s">
        <v>75</v>
      </c>
      <c r="G124" s="25" t="s">
        <v>63</v>
      </c>
      <c r="H124" s="26"/>
      <c r="I124" s="75" t="s">
        <v>215</v>
      </c>
      <c r="J124" s="40" t="s">
        <v>169</v>
      </c>
      <c r="K124" s="40" t="s">
        <v>35</v>
      </c>
      <c r="L124" s="40" t="s">
        <v>30</v>
      </c>
      <c r="M124" s="13" t="s">
        <v>220</v>
      </c>
      <c r="N124" s="29" t="s">
        <v>28</v>
      </c>
      <c r="O124" s="58">
        <f>SUM(O125)</f>
        <v>255300</v>
      </c>
      <c r="P124" s="58">
        <f>SUM(P125)</f>
        <v>255283</v>
      </c>
      <c r="Q124" s="71">
        <f t="shared" si="1"/>
        <v>99.99334116725421</v>
      </c>
    </row>
    <row r="125" spans="1:17" s="27" customFormat="1" ht="24.75" customHeight="1">
      <c r="A125" s="24"/>
      <c r="B125" s="25"/>
      <c r="C125" s="25"/>
      <c r="D125" s="25"/>
      <c r="E125" s="25"/>
      <c r="F125" s="25"/>
      <c r="G125" s="25"/>
      <c r="H125" s="26"/>
      <c r="I125" s="75" t="s">
        <v>203</v>
      </c>
      <c r="J125" s="42" t="s">
        <v>169</v>
      </c>
      <c r="K125" s="42" t="s">
        <v>35</v>
      </c>
      <c r="L125" s="42" t="s">
        <v>30</v>
      </c>
      <c r="M125" s="13" t="s">
        <v>220</v>
      </c>
      <c r="N125" s="13" t="s">
        <v>198</v>
      </c>
      <c r="O125" s="58">
        <v>255300</v>
      </c>
      <c r="P125" s="64">
        <v>255283</v>
      </c>
      <c r="Q125" s="71">
        <f t="shared" si="1"/>
        <v>99.99334116725421</v>
      </c>
    </row>
    <row r="126" spans="1:16" s="27" customFormat="1" ht="27" customHeight="1" hidden="1">
      <c r="A126" s="24"/>
      <c r="B126" s="25"/>
      <c r="C126" s="25"/>
      <c r="D126" s="25"/>
      <c r="E126" s="25"/>
      <c r="F126" s="25"/>
      <c r="G126" s="25"/>
      <c r="H126" s="26"/>
      <c r="I126" s="32" t="s">
        <v>185</v>
      </c>
      <c r="J126" s="32"/>
      <c r="K126" s="32"/>
      <c r="L126" s="32"/>
      <c r="M126" s="13" t="s">
        <v>176</v>
      </c>
      <c r="N126" s="13" t="s">
        <v>69</v>
      </c>
      <c r="O126" s="34">
        <f>SUM(O127)</f>
        <v>14900</v>
      </c>
      <c r="P126"/>
    </row>
    <row r="127" spans="1:15" s="27" customFormat="1" ht="27" customHeight="1" hidden="1">
      <c r="A127" s="24"/>
      <c r="B127" s="25"/>
      <c r="C127" s="25"/>
      <c r="D127" s="25"/>
      <c r="E127" s="25"/>
      <c r="F127" s="25"/>
      <c r="G127" s="25"/>
      <c r="H127" s="26"/>
      <c r="I127" s="32" t="s">
        <v>188</v>
      </c>
      <c r="J127" s="32"/>
      <c r="K127" s="32"/>
      <c r="L127" s="32"/>
      <c r="M127" s="13" t="s">
        <v>176</v>
      </c>
      <c r="N127" s="13" t="s">
        <v>69</v>
      </c>
      <c r="O127" s="34">
        <f>SUM(O128+O130+O132)</f>
        <v>14900</v>
      </c>
    </row>
    <row r="128" spans="1:15" s="27" customFormat="1" ht="27" customHeight="1" hidden="1">
      <c r="A128" s="24"/>
      <c r="B128" s="25"/>
      <c r="C128" s="25"/>
      <c r="D128" s="25"/>
      <c r="E128" s="25"/>
      <c r="F128" s="25"/>
      <c r="G128" s="25"/>
      <c r="H128" s="26"/>
      <c r="I128" s="30" t="s">
        <v>186</v>
      </c>
      <c r="J128" s="30"/>
      <c r="K128" s="30"/>
      <c r="L128" s="30"/>
      <c r="M128" s="13" t="s">
        <v>176</v>
      </c>
      <c r="N128" s="13" t="s">
        <v>69</v>
      </c>
      <c r="O128" s="34">
        <f>SUM(O129)</f>
        <v>4500</v>
      </c>
    </row>
    <row r="129" spans="1:15" s="27" customFormat="1" ht="27" customHeight="1" hidden="1">
      <c r="A129" s="24"/>
      <c r="B129" s="25"/>
      <c r="C129" s="25"/>
      <c r="D129" s="25"/>
      <c r="E129" s="25"/>
      <c r="F129" s="25"/>
      <c r="G129" s="25"/>
      <c r="H129" s="26"/>
      <c r="I129" s="28" t="s">
        <v>164</v>
      </c>
      <c r="J129" s="28"/>
      <c r="K129" s="28"/>
      <c r="L129" s="28"/>
      <c r="M129" s="13" t="s">
        <v>176</v>
      </c>
      <c r="N129" s="13" t="s">
        <v>69</v>
      </c>
      <c r="O129" s="34">
        <v>4500</v>
      </c>
    </row>
    <row r="130" spans="1:15" s="27" customFormat="1" ht="27" customHeight="1" hidden="1">
      <c r="A130" s="24"/>
      <c r="B130" s="25"/>
      <c r="C130" s="25"/>
      <c r="D130" s="25"/>
      <c r="E130" s="25"/>
      <c r="F130" s="25"/>
      <c r="G130" s="25"/>
      <c r="H130" s="26"/>
      <c r="I130" s="30" t="s">
        <v>187</v>
      </c>
      <c r="J130" s="30"/>
      <c r="K130" s="30"/>
      <c r="L130" s="30"/>
      <c r="M130" s="13" t="s">
        <v>176</v>
      </c>
      <c r="N130" s="13" t="s">
        <v>69</v>
      </c>
      <c r="O130" s="34">
        <f>SUM(O131)</f>
        <v>4500</v>
      </c>
    </row>
    <row r="131" spans="2:15" ht="27" customHeight="1" hidden="1">
      <c r="B131" s="1" t="s">
        <v>56</v>
      </c>
      <c r="C131" s="1" t="s">
        <v>64</v>
      </c>
      <c r="D131" s="1" t="s">
        <v>61</v>
      </c>
      <c r="E131" s="1" t="s">
        <v>66</v>
      </c>
      <c r="F131" s="1" t="s">
        <v>75</v>
      </c>
      <c r="G131" s="1" t="s">
        <v>63</v>
      </c>
      <c r="I131" s="28" t="s">
        <v>164</v>
      </c>
      <c r="J131" s="28"/>
      <c r="K131" s="28"/>
      <c r="L131" s="28"/>
      <c r="M131" s="13" t="s">
        <v>176</v>
      </c>
      <c r="N131" s="13" t="s">
        <v>69</v>
      </c>
      <c r="O131" s="34">
        <v>4500</v>
      </c>
    </row>
    <row r="132" spans="1:15" s="7" customFormat="1" ht="27" customHeight="1" hidden="1">
      <c r="A132" s="23"/>
      <c r="B132" s="9" t="s">
        <v>56</v>
      </c>
      <c r="C132" s="9" t="s">
        <v>77</v>
      </c>
      <c r="D132" s="9" t="s">
        <v>25</v>
      </c>
      <c r="E132" s="9" t="s">
        <v>25</v>
      </c>
      <c r="F132" s="9" t="s">
        <v>75</v>
      </c>
      <c r="G132" s="9" t="s">
        <v>76</v>
      </c>
      <c r="H132" s="19"/>
      <c r="I132" s="30" t="s">
        <v>190</v>
      </c>
      <c r="J132" s="30"/>
      <c r="K132" s="30"/>
      <c r="L132" s="30"/>
      <c r="M132" s="35" t="s">
        <v>176</v>
      </c>
      <c r="N132" s="35" t="s">
        <v>69</v>
      </c>
      <c r="O132" s="36">
        <v>5900</v>
      </c>
    </row>
    <row r="133" spans="1:15" s="27" customFormat="1" ht="27" customHeight="1">
      <c r="A133" s="24"/>
      <c r="B133" s="25" t="s">
        <v>56</v>
      </c>
      <c r="C133" s="25" t="s">
        <v>79</v>
      </c>
      <c r="D133" s="25" t="s">
        <v>80</v>
      </c>
      <c r="E133" s="25" t="s">
        <v>25</v>
      </c>
      <c r="F133" s="25" t="s">
        <v>75</v>
      </c>
      <c r="G133" s="25" t="s">
        <v>78</v>
      </c>
      <c r="H133" s="26"/>
      <c r="I133" s="1"/>
      <c r="J133" s="1"/>
      <c r="K133" s="1"/>
      <c r="L133" s="1"/>
      <c r="M133" s="1"/>
      <c r="N133" s="1"/>
      <c r="O133"/>
    </row>
    <row r="134" spans="2:7" ht="27" customHeight="1">
      <c r="B134" s="1" t="s">
        <v>56</v>
      </c>
      <c r="C134" s="1" t="s">
        <v>79</v>
      </c>
      <c r="D134" s="1" t="s">
        <v>80</v>
      </c>
      <c r="E134" s="1" t="s">
        <v>81</v>
      </c>
      <c r="F134" s="1" t="s">
        <v>75</v>
      </c>
      <c r="G134" s="1" t="s">
        <v>78</v>
      </c>
    </row>
    <row r="135" spans="1:15" s="7" customFormat="1" ht="27" customHeight="1">
      <c r="A135" s="23"/>
      <c r="B135" s="9" t="s">
        <v>56</v>
      </c>
      <c r="C135" s="9" t="s">
        <v>68</v>
      </c>
      <c r="D135" s="9" t="s">
        <v>25</v>
      </c>
      <c r="E135" s="9" t="s">
        <v>25</v>
      </c>
      <c r="F135" s="9" t="s">
        <v>75</v>
      </c>
      <c r="G135" s="9" t="s">
        <v>67</v>
      </c>
      <c r="H135" s="19"/>
      <c r="I135" s="1"/>
      <c r="J135" s="1"/>
      <c r="K135" s="1"/>
      <c r="L135" s="1"/>
      <c r="M135" s="1"/>
      <c r="N135" s="1"/>
      <c r="O135"/>
    </row>
    <row r="136" spans="1:15" s="7" customFormat="1" ht="27" customHeight="1">
      <c r="A136" s="23"/>
      <c r="B136" s="9" t="s">
        <v>56</v>
      </c>
      <c r="C136" s="9" t="s">
        <v>71</v>
      </c>
      <c r="D136" s="9" t="s">
        <v>25</v>
      </c>
      <c r="E136" s="9" t="s">
        <v>25</v>
      </c>
      <c r="F136" s="9" t="s">
        <v>75</v>
      </c>
      <c r="G136" s="9" t="s">
        <v>70</v>
      </c>
      <c r="H136" s="19"/>
      <c r="I136" s="1"/>
      <c r="J136" s="1"/>
      <c r="K136" s="1"/>
      <c r="L136" s="1"/>
      <c r="M136" s="1"/>
      <c r="N136" s="1"/>
      <c r="O136"/>
    </row>
    <row r="137" spans="1:15" s="27" customFormat="1" ht="27" customHeight="1">
      <c r="A137" s="24"/>
      <c r="B137" s="25" t="s">
        <v>56</v>
      </c>
      <c r="C137" s="25" t="s">
        <v>71</v>
      </c>
      <c r="D137" s="25" t="s">
        <v>72</v>
      </c>
      <c r="E137" s="25" t="s">
        <v>25</v>
      </c>
      <c r="F137" s="25" t="s">
        <v>75</v>
      </c>
      <c r="G137" s="25" t="s">
        <v>70</v>
      </c>
      <c r="H137" s="26"/>
      <c r="I137" s="1"/>
      <c r="J137" s="1"/>
      <c r="K137" s="1"/>
      <c r="L137" s="1"/>
      <c r="M137" s="1"/>
      <c r="N137" s="1"/>
      <c r="O137"/>
    </row>
    <row r="138" spans="2:7" ht="27" customHeight="1">
      <c r="B138" s="1" t="s">
        <v>56</v>
      </c>
      <c r="C138" s="1" t="s">
        <v>71</v>
      </c>
      <c r="D138" s="1" t="s">
        <v>72</v>
      </c>
      <c r="E138" s="1" t="s">
        <v>74</v>
      </c>
      <c r="F138" s="1" t="s">
        <v>75</v>
      </c>
      <c r="G138" s="1" t="s">
        <v>70</v>
      </c>
    </row>
    <row r="139" ht="27" customHeight="1"/>
    <row r="140" ht="27" customHeight="1"/>
    <row r="141" ht="27" customHeight="1">
      <c r="I141" s="70"/>
    </row>
    <row r="142" ht="27" customHeight="1"/>
    <row r="143" spans="1:15" s="7" customFormat="1" ht="27" customHeight="1">
      <c r="A143" s="23"/>
      <c r="B143" s="9" t="s">
        <v>56</v>
      </c>
      <c r="C143" s="9" t="s">
        <v>25</v>
      </c>
      <c r="D143" s="9" t="s">
        <v>25</v>
      </c>
      <c r="E143" s="9" t="s">
        <v>25</v>
      </c>
      <c r="F143" s="9" t="s">
        <v>82</v>
      </c>
      <c r="G143" s="9" t="s">
        <v>27</v>
      </c>
      <c r="H143" s="19"/>
      <c r="I143" s="1"/>
      <c r="J143" s="1"/>
      <c r="K143" s="1"/>
      <c r="L143" s="1"/>
      <c r="M143" s="1"/>
      <c r="N143" s="1"/>
      <c r="O143"/>
    </row>
    <row r="144" spans="1:15" s="7" customFormat="1" ht="27" customHeight="1">
      <c r="A144" s="23"/>
      <c r="B144" s="9" t="s">
        <v>56</v>
      </c>
      <c r="C144" s="9" t="s">
        <v>58</v>
      </c>
      <c r="D144" s="9" t="s">
        <v>25</v>
      </c>
      <c r="E144" s="9" t="s">
        <v>25</v>
      </c>
      <c r="F144" s="9" t="s">
        <v>82</v>
      </c>
      <c r="G144" s="9" t="s">
        <v>57</v>
      </c>
      <c r="H144" s="19"/>
      <c r="I144" s="1"/>
      <c r="J144" s="1"/>
      <c r="K144" s="1"/>
      <c r="L144" s="1"/>
      <c r="M144" s="1"/>
      <c r="N144" s="1"/>
      <c r="O144"/>
    </row>
    <row r="145" spans="1:15" s="7" customFormat="1" ht="27" customHeight="1">
      <c r="A145" s="23"/>
      <c r="B145" s="9" t="s">
        <v>56</v>
      </c>
      <c r="C145" s="9" t="s">
        <v>60</v>
      </c>
      <c r="D145" s="9" t="s">
        <v>25</v>
      </c>
      <c r="E145" s="9" t="s">
        <v>25</v>
      </c>
      <c r="F145" s="9" t="s">
        <v>82</v>
      </c>
      <c r="G145" s="9" t="s">
        <v>59</v>
      </c>
      <c r="H145" s="19"/>
      <c r="I145" s="1"/>
      <c r="J145" s="1"/>
      <c r="K145" s="1"/>
      <c r="L145" s="1"/>
      <c r="M145" s="1"/>
      <c r="N145" s="1"/>
      <c r="O145"/>
    </row>
    <row r="146" spans="1:15" s="27" customFormat="1" ht="12.75">
      <c r="A146" s="24"/>
      <c r="B146" s="25" t="s">
        <v>56</v>
      </c>
      <c r="C146" s="25" t="s">
        <v>60</v>
      </c>
      <c r="D146" s="25" t="s">
        <v>61</v>
      </c>
      <c r="E146" s="25" t="s">
        <v>25</v>
      </c>
      <c r="F146" s="25" t="s">
        <v>82</v>
      </c>
      <c r="G146" s="25" t="s">
        <v>59</v>
      </c>
      <c r="H146" s="26"/>
      <c r="I146" s="1"/>
      <c r="J146" s="1"/>
      <c r="K146" s="1"/>
      <c r="L146" s="1"/>
      <c r="M146" s="1"/>
      <c r="N146" s="1"/>
      <c r="O146"/>
    </row>
    <row r="147" spans="2:7" ht="12.75">
      <c r="B147" s="1" t="s">
        <v>56</v>
      </c>
      <c r="C147" s="1" t="s">
        <v>60</v>
      </c>
      <c r="D147" s="1" t="s">
        <v>61</v>
      </c>
      <c r="E147" s="1" t="s">
        <v>62</v>
      </c>
      <c r="F147" s="1" t="s">
        <v>82</v>
      </c>
      <c r="G147" s="1" t="s">
        <v>59</v>
      </c>
    </row>
    <row r="148" spans="1:15" s="7" customFormat="1" ht="12.75">
      <c r="A148" s="23"/>
      <c r="B148" s="9" t="s">
        <v>56</v>
      </c>
      <c r="C148" s="9" t="s">
        <v>64</v>
      </c>
      <c r="D148" s="9" t="s">
        <v>25</v>
      </c>
      <c r="E148" s="9" t="s">
        <v>25</v>
      </c>
      <c r="F148" s="9" t="s">
        <v>82</v>
      </c>
      <c r="G148" s="9" t="s">
        <v>63</v>
      </c>
      <c r="H148" s="19"/>
      <c r="I148" s="1"/>
      <c r="J148" s="1"/>
      <c r="K148" s="1"/>
      <c r="L148" s="1"/>
      <c r="M148" s="1"/>
      <c r="N148" s="1"/>
      <c r="O148"/>
    </row>
    <row r="149" spans="1:15" s="27" customFormat="1" ht="12.75">
      <c r="A149" s="24"/>
      <c r="B149" s="25" t="s">
        <v>56</v>
      </c>
      <c r="C149" s="25" t="s">
        <v>64</v>
      </c>
      <c r="D149" s="25" t="s">
        <v>61</v>
      </c>
      <c r="E149" s="25" t="s">
        <v>25</v>
      </c>
      <c r="F149" s="25" t="s">
        <v>82</v>
      </c>
      <c r="G149" s="25" t="s">
        <v>63</v>
      </c>
      <c r="H149" s="26"/>
      <c r="I149" s="1"/>
      <c r="J149" s="1"/>
      <c r="K149" s="1"/>
      <c r="L149" s="1"/>
      <c r="M149" s="1"/>
      <c r="N149" s="1"/>
      <c r="O149"/>
    </row>
    <row r="150" spans="2:7" ht="12.75">
      <c r="B150" s="1" t="s">
        <v>56</v>
      </c>
      <c r="C150" s="1" t="s">
        <v>64</v>
      </c>
      <c r="D150" s="1" t="s">
        <v>61</v>
      </c>
      <c r="E150" s="1" t="s">
        <v>66</v>
      </c>
      <c r="F150" s="1" t="s">
        <v>82</v>
      </c>
      <c r="G150" s="1" t="s">
        <v>63</v>
      </c>
    </row>
    <row r="151" spans="1:15" s="7" customFormat="1" ht="12.75">
      <c r="A151" s="23"/>
      <c r="B151" s="9" t="s">
        <v>56</v>
      </c>
      <c r="C151" s="9" t="s">
        <v>68</v>
      </c>
      <c r="D151" s="9" t="s">
        <v>25</v>
      </c>
      <c r="E151" s="9" t="s">
        <v>25</v>
      </c>
      <c r="F151" s="9" t="s">
        <v>82</v>
      </c>
      <c r="G151" s="9" t="s">
        <v>67</v>
      </c>
      <c r="H151" s="19"/>
      <c r="I151" s="1"/>
      <c r="J151" s="1"/>
      <c r="K151" s="1"/>
      <c r="L151" s="1"/>
      <c r="M151" s="1"/>
      <c r="N151" s="1"/>
      <c r="O151"/>
    </row>
    <row r="152" spans="1:15" s="7" customFormat="1" ht="12.75">
      <c r="A152" s="23"/>
      <c r="B152" s="9" t="s">
        <v>56</v>
      </c>
      <c r="C152" s="9" t="s">
        <v>71</v>
      </c>
      <c r="D152" s="9" t="s">
        <v>25</v>
      </c>
      <c r="E152" s="9" t="s">
        <v>25</v>
      </c>
      <c r="F152" s="9" t="s">
        <v>82</v>
      </c>
      <c r="G152" s="9" t="s">
        <v>70</v>
      </c>
      <c r="H152" s="19"/>
      <c r="I152" s="1"/>
      <c r="J152" s="1"/>
      <c r="K152" s="1"/>
      <c r="L152" s="1"/>
      <c r="M152" s="1"/>
      <c r="N152" s="1"/>
      <c r="O152"/>
    </row>
    <row r="153" spans="1:15" s="27" customFormat="1" ht="12.75">
      <c r="A153" s="24"/>
      <c r="B153" s="25" t="s">
        <v>56</v>
      </c>
      <c r="C153" s="25" t="s">
        <v>71</v>
      </c>
      <c r="D153" s="25" t="s">
        <v>72</v>
      </c>
      <c r="E153" s="25" t="s">
        <v>25</v>
      </c>
      <c r="F153" s="25" t="s">
        <v>82</v>
      </c>
      <c r="G153" s="25" t="s">
        <v>70</v>
      </c>
      <c r="H153" s="26"/>
      <c r="I153" s="1"/>
      <c r="J153" s="1"/>
      <c r="K153" s="1"/>
      <c r="L153" s="1"/>
      <c r="M153" s="1"/>
      <c r="N153" s="1"/>
      <c r="O153"/>
    </row>
    <row r="154" spans="2:7" ht="12.75">
      <c r="B154" s="1" t="s">
        <v>56</v>
      </c>
      <c r="C154" s="1" t="s">
        <v>71</v>
      </c>
      <c r="D154" s="1" t="s">
        <v>72</v>
      </c>
      <c r="E154" s="1" t="s">
        <v>74</v>
      </c>
      <c r="F154" s="1" t="s">
        <v>82</v>
      </c>
      <c r="G154" s="1" t="s">
        <v>70</v>
      </c>
    </row>
    <row r="155" spans="1:15" s="7" customFormat="1" ht="12.75">
      <c r="A155" s="23"/>
      <c r="B155" s="9" t="s">
        <v>56</v>
      </c>
      <c r="C155" s="9" t="s">
        <v>25</v>
      </c>
      <c r="D155" s="9" t="s">
        <v>25</v>
      </c>
      <c r="E155" s="9" t="s">
        <v>25</v>
      </c>
      <c r="F155" s="9" t="s">
        <v>83</v>
      </c>
      <c r="G155" s="9" t="s">
        <v>27</v>
      </c>
      <c r="H155" s="19"/>
      <c r="I155" s="1"/>
      <c r="J155" s="1"/>
      <c r="K155" s="1"/>
      <c r="L155" s="1"/>
      <c r="M155" s="1"/>
      <c r="N155" s="1"/>
      <c r="O155"/>
    </row>
    <row r="156" spans="1:15" s="7" customFormat="1" ht="12.75">
      <c r="A156" s="23"/>
      <c r="B156" s="9" t="s">
        <v>56</v>
      </c>
      <c r="C156" s="9" t="s">
        <v>58</v>
      </c>
      <c r="D156" s="9" t="s">
        <v>25</v>
      </c>
      <c r="E156" s="9" t="s">
        <v>25</v>
      </c>
      <c r="F156" s="9" t="s">
        <v>83</v>
      </c>
      <c r="G156" s="9" t="s">
        <v>57</v>
      </c>
      <c r="H156" s="19"/>
      <c r="I156" s="1"/>
      <c r="J156" s="1"/>
      <c r="K156" s="1"/>
      <c r="L156" s="1"/>
      <c r="M156" s="1"/>
      <c r="N156" s="1"/>
      <c r="O156"/>
    </row>
    <row r="157" spans="1:15" s="7" customFormat="1" ht="12.75">
      <c r="A157" s="23"/>
      <c r="B157" s="9" t="s">
        <v>56</v>
      </c>
      <c r="C157" s="9" t="s">
        <v>60</v>
      </c>
      <c r="D157" s="9" t="s">
        <v>25</v>
      </c>
      <c r="E157" s="9" t="s">
        <v>25</v>
      </c>
      <c r="F157" s="9" t="s">
        <v>83</v>
      </c>
      <c r="G157" s="9" t="s">
        <v>59</v>
      </c>
      <c r="H157" s="19"/>
      <c r="I157" s="1"/>
      <c r="J157" s="1"/>
      <c r="K157" s="1"/>
      <c r="L157" s="1"/>
      <c r="M157" s="1"/>
      <c r="N157" s="1"/>
      <c r="O157"/>
    </row>
    <row r="158" spans="1:15" s="27" customFormat="1" ht="12.75">
      <c r="A158" s="24"/>
      <c r="B158" s="25" t="s">
        <v>56</v>
      </c>
      <c r="C158" s="25" t="s">
        <v>60</v>
      </c>
      <c r="D158" s="25" t="s">
        <v>61</v>
      </c>
      <c r="E158" s="25" t="s">
        <v>25</v>
      </c>
      <c r="F158" s="25" t="s">
        <v>83</v>
      </c>
      <c r="G158" s="25" t="s">
        <v>59</v>
      </c>
      <c r="H158" s="26"/>
      <c r="I158" s="1"/>
      <c r="J158" s="1"/>
      <c r="K158" s="1"/>
      <c r="L158" s="1"/>
      <c r="M158" s="1"/>
      <c r="N158" s="1"/>
      <c r="O158"/>
    </row>
    <row r="159" spans="2:7" ht="12.75">
      <c r="B159" s="1" t="s">
        <v>56</v>
      </c>
      <c r="C159" s="1" t="s">
        <v>60</v>
      </c>
      <c r="D159" s="1" t="s">
        <v>61</v>
      </c>
      <c r="E159" s="1" t="s">
        <v>62</v>
      </c>
      <c r="F159" s="1" t="s">
        <v>83</v>
      </c>
      <c r="G159" s="1" t="s">
        <v>59</v>
      </c>
    </row>
    <row r="160" spans="1:15" s="7" customFormat="1" ht="12.75">
      <c r="A160" s="23"/>
      <c r="B160" s="9" t="s">
        <v>56</v>
      </c>
      <c r="C160" s="9" t="s">
        <v>64</v>
      </c>
      <c r="D160" s="9" t="s">
        <v>25</v>
      </c>
      <c r="E160" s="9" t="s">
        <v>25</v>
      </c>
      <c r="F160" s="9" t="s">
        <v>83</v>
      </c>
      <c r="G160" s="9" t="s">
        <v>63</v>
      </c>
      <c r="H160" s="19"/>
      <c r="I160" s="1"/>
      <c r="J160" s="1"/>
      <c r="K160" s="1"/>
      <c r="L160" s="1"/>
      <c r="M160" s="1"/>
      <c r="N160" s="1"/>
      <c r="O160"/>
    </row>
    <row r="161" spans="1:15" s="27" customFormat="1" ht="12.75">
      <c r="A161" s="24"/>
      <c r="B161" s="25" t="s">
        <v>56</v>
      </c>
      <c r="C161" s="25" t="s">
        <v>64</v>
      </c>
      <c r="D161" s="25" t="s">
        <v>61</v>
      </c>
      <c r="E161" s="25" t="s">
        <v>25</v>
      </c>
      <c r="F161" s="25" t="s">
        <v>83</v>
      </c>
      <c r="G161" s="25" t="s">
        <v>63</v>
      </c>
      <c r="H161" s="26"/>
      <c r="I161" s="1"/>
      <c r="J161" s="1"/>
      <c r="K161" s="1"/>
      <c r="L161" s="1"/>
      <c r="M161" s="1"/>
      <c r="N161" s="1"/>
      <c r="O161"/>
    </row>
    <row r="162" spans="2:7" ht="12.75">
      <c r="B162" s="1" t="s">
        <v>56</v>
      </c>
      <c r="C162" s="1" t="s">
        <v>64</v>
      </c>
      <c r="D162" s="1" t="s">
        <v>61</v>
      </c>
      <c r="E162" s="1" t="s">
        <v>66</v>
      </c>
      <c r="F162" s="1" t="s">
        <v>83</v>
      </c>
      <c r="G162" s="1" t="s">
        <v>63</v>
      </c>
    </row>
    <row r="163" spans="1:15" s="7" customFormat="1" ht="12.75">
      <c r="A163" s="23"/>
      <c r="B163" s="9" t="s">
        <v>56</v>
      </c>
      <c r="C163" s="9" t="s">
        <v>68</v>
      </c>
      <c r="D163" s="9" t="s">
        <v>25</v>
      </c>
      <c r="E163" s="9" t="s">
        <v>25</v>
      </c>
      <c r="F163" s="9" t="s">
        <v>83</v>
      </c>
      <c r="G163" s="9" t="s">
        <v>67</v>
      </c>
      <c r="H163" s="19"/>
      <c r="I163" s="1"/>
      <c r="J163" s="1"/>
      <c r="K163" s="1"/>
      <c r="L163" s="1"/>
      <c r="M163" s="1"/>
      <c r="N163" s="1"/>
      <c r="O163"/>
    </row>
    <row r="164" spans="1:15" s="7" customFormat="1" ht="12.75">
      <c r="A164" s="23"/>
      <c r="B164" s="9" t="s">
        <v>56</v>
      </c>
      <c r="C164" s="9" t="s">
        <v>71</v>
      </c>
      <c r="D164" s="9" t="s">
        <v>25</v>
      </c>
      <c r="E164" s="9" t="s">
        <v>25</v>
      </c>
      <c r="F164" s="9" t="s">
        <v>83</v>
      </c>
      <c r="G164" s="9" t="s">
        <v>70</v>
      </c>
      <c r="H164" s="19"/>
      <c r="I164" s="1"/>
      <c r="J164" s="1"/>
      <c r="K164" s="1"/>
      <c r="L164" s="1"/>
      <c r="M164" s="1"/>
      <c r="N164" s="1"/>
      <c r="O164"/>
    </row>
    <row r="165" spans="1:15" s="27" customFormat="1" ht="12.75">
      <c r="A165" s="24"/>
      <c r="B165" s="25" t="s">
        <v>56</v>
      </c>
      <c r="C165" s="25" t="s">
        <v>71</v>
      </c>
      <c r="D165" s="25" t="s">
        <v>72</v>
      </c>
      <c r="E165" s="25" t="s">
        <v>25</v>
      </c>
      <c r="F165" s="25" t="s">
        <v>83</v>
      </c>
      <c r="G165" s="25" t="s">
        <v>70</v>
      </c>
      <c r="H165" s="26"/>
      <c r="I165" s="1"/>
      <c r="J165" s="1"/>
      <c r="K165" s="1"/>
      <c r="L165" s="1"/>
      <c r="M165" s="1"/>
      <c r="N165" s="1"/>
      <c r="O165"/>
    </row>
    <row r="166" spans="2:7" ht="12.75">
      <c r="B166" s="1" t="s">
        <v>56</v>
      </c>
      <c r="C166" s="1" t="s">
        <v>71</v>
      </c>
      <c r="D166" s="1" t="s">
        <v>72</v>
      </c>
      <c r="E166" s="1" t="s">
        <v>73</v>
      </c>
      <c r="F166" s="1" t="s">
        <v>83</v>
      </c>
      <c r="G166" s="1" t="s">
        <v>70</v>
      </c>
    </row>
    <row r="167" spans="2:7" ht="12.75">
      <c r="B167" s="1" t="s">
        <v>56</v>
      </c>
      <c r="C167" s="1" t="s">
        <v>71</v>
      </c>
      <c r="D167" s="1" t="s">
        <v>72</v>
      </c>
      <c r="E167" s="1" t="s">
        <v>74</v>
      </c>
      <c r="F167" s="1" t="s">
        <v>83</v>
      </c>
      <c r="G167" s="1" t="s">
        <v>70</v>
      </c>
    </row>
    <row r="168" spans="1:15" s="7" customFormat="1" ht="12.75">
      <c r="A168" s="23"/>
      <c r="B168" s="9" t="s">
        <v>56</v>
      </c>
      <c r="C168" s="9" t="s">
        <v>25</v>
      </c>
      <c r="D168" s="9" t="s">
        <v>25</v>
      </c>
      <c r="E168" s="9" t="s">
        <v>25</v>
      </c>
      <c r="F168" s="9" t="s">
        <v>84</v>
      </c>
      <c r="G168" s="9" t="s">
        <v>27</v>
      </c>
      <c r="H168" s="19"/>
      <c r="I168" s="1"/>
      <c r="J168" s="1"/>
      <c r="K168" s="1"/>
      <c r="L168" s="1"/>
      <c r="M168" s="1"/>
      <c r="N168" s="1"/>
      <c r="O168"/>
    </row>
    <row r="169" spans="1:15" s="7" customFormat="1" ht="12.75">
      <c r="A169" s="23"/>
      <c r="B169" s="9" t="s">
        <v>56</v>
      </c>
      <c r="C169" s="9" t="s">
        <v>58</v>
      </c>
      <c r="D169" s="9" t="s">
        <v>25</v>
      </c>
      <c r="E169" s="9" t="s">
        <v>25</v>
      </c>
      <c r="F169" s="9" t="s">
        <v>84</v>
      </c>
      <c r="G169" s="9" t="s">
        <v>57</v>
      </c>
      <c r="H169" s="19"/>
      <c r="I169" s="1"/>
      <c r="J169" s="1"/>
      <c r="K169" s="1"/>
      <c r="L169" s="1"/>
      <c r="M169" s="1"/>
      <c r="N169" s="1"/>
      <c r="O169"/>
    </row>
    <row r="170" spans="1:15" s="7" customFormat="1" ht="12.75">
      <c r="A170" s="23"/>
      <c r="B170" s="9" t="s">
        <v>56</v>
      </c>
      <c r="C170" s="9" t="s">
        <v>60</v>
      </c>
      <c r="D170" s="9" t="s">
        <v>25</v>
      </c>
      <c r="E170" s="9" t="s">
        <v>25</v>
      </c>
      <c r="F170" s="9" t="s">
        <v>84</v>
      </c>
      <c r="G170" s="9" t="s">
        <v>59</v>
      </c>
      <c r="H170" s="19"/>
      <c r="I170" s="1"/>
      <c r="J170" s="1"/>
      <c r="K170" s="1"/>
      <c r="L170" s="1"/>
      <c r="M170" s="1"/>
      <c r="N170" s="1"/>
      <c r="O170"/>
    </row>
    <row r="171" spans="1:15" s="27" customFormat="1" ht="12.75">
      <c r="A171" s="24"/>
      <c r="B171" s="25" t="s">
        <v>56</v>
      </c>
      <c r="C171" s="25" t="s">
        <v>60</v>
      </c>
      <c r="D171" s="25" t="s">
        <v>61</v>
      </c>
      <c r="E171" s="25" t="s">
        <v>25</v>
      </c>
      <c r="F171" s="25" t="s">
        <v>84</v>
      </c>
      <c r="G171" s="25" t="s">
        <v>59</v>
      </c>
      <c r="H171" s="26"/>
      <c r="I171" s="1"/>
      <c r="J171" s="1"/>
      <c r="K171" s="1"/>
      <c r="L171" s="1"/>
      <c r="M171" s="1"/>
      <c r="N171" s="1"/>
      <c r="O171"/>
    </row>
    <row r="172" spans="2:7" ht="12.75">
      <c r="B172" s="1" t="s">
        <v>56</v>
      </c>
      <c r="C172" s="1" t="s">
        <v>60</v>
      </c>
      <c r="D172" s="1" t="s">
        <v>61</v>
      </c>
      <c r="E172" s="1" t="s">
        <v>62</v>
      </c>
      <c r="F172" s="1" t="s">
        <v>84</v>
      </c>
      <c r="G172" s="1" t="s">
        <v>59</v>
      </c>
    </row>
    <row r="173" spans="1:15" s="7" customFormat="1" ht="12.75">
      <c r="A173" s="23"/>
      <c r="B173" s="9" t="s">
        <v>56</v>
      </c>
      <c r="C173" s="9" t="s">
        <v>64</v>
      </c>
      <c r="D173" s="9" t="s">
        <v>25</v>
      </c>
      <c r="E173" s="9" t="s">
        <v>25</v>
      </c>
      <c r="F173" s="9" t="s">
        <v>84</v>
      </c>
      <c r="G173" s="9" t="s">
        <v>63</v>
      </c>
      <c r="H173" s="19"/>
      <c r="I173" s="1"/>
      <c r="J173" s="1"/>
      <c r="K173" s="1"/>
      <c r="L173" s="1"/>
      <c r="M173" s="1"/>
      <c r="N173" s="1"/>
      <c r="O173"/>
    </row>
    <row r="174" spans="1:15" s="27" customFormat="1" ht="12.75">
      <c r="A174" s="24"/>
      <c r="B174" s="25" t="s">
        <v>56</v>
      </c>
      <c r="C174" s="25" t="s">
        <v>64</v>
      </c>
      <c r="D174" s="25" t="s">
        <v>61</v>
      </c>
      <c r="E174" s="25" t="s">
        <v>25</v>
      </c>
      <c r="F174" s="25" t="s">
        <v>84</v>
      </c>
      <c r="G174" s="25" t="s">
        <v>63</v>
      </c>
      <c r="H174" s="26"/>
      <c r="I174" s="1"/>
      <c r="J174" s="1"/>
      <c r="K174" s="1"/>
      <c r="L174" s="1"/>
      <c r="M174" s="1"/>
      <c r="N174" s="1"/>
      <c r="O174"/>
    </row>
    <row r="175" spans="2:7" ht="12.75">
      <c r="B175" s="1" t="s">
        <v>56</v>
      </c>
      <c r="C175" s="1" t="s">
        <v>64</v>
      </c>
      <c r="D175" s="1" t="s">
        <v>61</v>
      </c>
      <c r="E175" s="1" t="s">
        <v>66</v>
      </c>
      <c r="F175" s="1" t="s">
        <v>84</v>
      </c>
      <c r="G175" s="1" t="s">
        <v>63</v>
      </c>
    </row>
    <row r="176" spans="1:15" s="7" customFormat="1" ht="12.75">
      <c r="A176" s="23"/>
      <c r="B176" s="9" t="s">
        <v>56</v>
      </c>
      <c r="C176" s="9" t="s">
        <v>77</v>
      </c>
      <c r="D176" s="9" t="s">
        <v>25</v>
      </c>
      <c r="E176" s="9" t="s">
        <v>25</v>
      </c>
      <c r="F176" s="9" t="s">
        <v>84</v>
      </c>
      <c r="G176" s="9" t="s">
        <v>76</v>
      </c>
      <c r="H176" s="19"/>
      <c r="I176" s="1"/>
      <c r="J176" s="1"/>
      <c r="K176" s="1"/>
      <c r="L176" s="1"/>
      <c r="M176" s="1"/>
      <c r="N176" s="1"/>
      <c r="O176"/>
    </row>
    <row r="177" spans="1:15" s="7" customFormat="1" ht="12.75">
      <c r="A177" s="23"/>
      <c r="B177" s="9" t="s">
        <v>56</v>
      </c>
      <c r="C177" s="9" t="s">
        <v>79</v>
      </c>
      <c r="D177" s="9" t="s">
        <v>25</v>
      </c>
      <c r="E177" s="9" t="s">
        <v>25</v>
      </c>
      <c r="F177" s="9" t="s">
        <v>84</v>
      </c>
      <c r="G177" s="9" t="s">
        <v>78</v>
      </c>
      <c r="H177" s="19"/>
      <c r="I177" s="1"/>
      <c r="J177" s="1"/>
      <c r="K177" s="1"/>
      <c r="L177" s="1"/>
      <c r="M177" s="1"/>
      <c r="N177" s="1"/>
      <c r="O177"/>
    </row>
    <row r="178" spans="1:15" s="27" customFormat="1" ht="12.75">
      <c r="A178" s="24"/>
      <c r="B178" s="25" t="s">
        <v>56</v>
      </c>
      <c r="C178" s="25" t="s">
        <v>79</v>
      </c>
      <c r="D178" s="25" t="s">
        <v>80</v>
      </c>
      <c r="E178" s="25" t="s">
        <v>25</v>
      </c>
      <c r="F178" s="25" t="s">
        <v>84</v>
      </c>
      <c r="G178" s="25" t="s">
        <v>78</v>
      </c>
      <c r="H178" s="26"/>
      <c r="I178" s="1"/>
      <c r="J178" s="1"/>
      <c r="K178" s="1"/>
      <c r="L178" s="1"/>
      <c r="M178" s="1"/>
      <c r="N178" s="1"/>
      <c r="O178"/>
    </row>
    <row r="179" spans="2:7" ht="12.75">
      <c r="B179" s="1" t="s">
        <v>56</v>
      </c>
      <c r="C179" s="1" t="s">
        <v>79</v>
      </c>
      <c r="D179" s="1" t="s">
        <v>80</v>
      </c>
      <c r="E179" s="1" t="s">
        <v>81</v>
      </c>
      <c r="F179" s="1" t="s">
        <v>84</v>
      </c>
      <c r="G179" s="1" t="s">
        <v>78</v>
      </c>
    </row>
    <row r="180" spans="1:15" s="7" customFormat="1" ht="12.75">
      <c r="A180" s="23"/>
      <c r="B180" s="9" t="s">
        <v>56</v>
      </c>
      <c r="C180" s="9" t="s">
        <v>68</v>
      </c>
      <c r="D180" s="9" t="s">
        <v>25</v>
      </c>
      <c r="E180" s="9" t="s">
        <v>25</v>
      </c>
      <c r="F180" s="9" t="s">
        <v>84</v>
      </c>
      <c r="G180" s="9" t="s">
        <v>67</v>
      </c>
      <c r="H180" s="19"/>
      <c r="I180" s="1"/>
      <c r="J180" s="1"/>
      <c r="K180" s="1"/>
      <c r="L180" s="1"/>
      <c r="M180" s="1"/>
      <c r="N180" s="1"/>
      <c r="O180"/>
    </row>
    <row r="181" spans="1:15" s="7" customFormat="1" ht="12.75">
      <c r="A181" s="23"/>
      <c r="B181" s="9" t="s">
        <v>56</v>
      </c>
      <c r="C181" s="9" t="s">
        <v>71</v>
      </c>
      <c r="D181" s="9" t="s">
        <v>25</v>
      </c>
      <c r="E181" s="9" t="s">
        <v>25</v>
      </c>
      <c r="F181" s="9" t="s">
        <v>84</v>
      </c>
      <c r="G181" s="9" t="s">
        <v>70</v>
      </c>
      <c r="H181" s="19"/>
      <c r="I181" s="1"/>
      <c r="J181" s="1"/>
      <c r="K181" s="1"/>
      <c r="L181" s="1"/>
      <c r="M181" s="1"/>
      <c r="N181" s="1"/>
      <c r="O181"/>
    </row>
    <row r="182" spans="1:15" s="27" customFormat="1" ht="12.75">
      <c r="A182" s="24"/>
      <c r="B182" s="25" t="s">
        <v>56</v>
      </c>
      <c r="C182" s="25" t="s">
        <v>71</v>
      </c>
      <c r="D182" s="25" t="s">
        <v>72</v>
      </c>
      <c r="E182" s="25" t="s">
        <v>25</v>
      </c>
      <c r="F182" s="25" t="s">
        <v>84</v>
      </c>
      <c r="G182" s="25" t="s">
        <v>70</v>
      </c>
      <c r="H182" s="26"/>
      <c r="I182" s="1"/>
      <c r="J182" s="1"/>
      <c r="K182" s="1"/>
      <c r="L182" s="1"/>
      <c r="M182" s="1"/>
      <c r="N182" s="1"/>
      <c r="O182"/>
    </row>
    <row r="183" spans="2:7" ht="12.75">
      <c r="B183" s="1" t="s">
        <v>56</v>
      </c>
      <c r="C183" s="1" t="s">
        <v>71</v>
      </c>
      <c r="D183" s="1" t="s">
        <v>72</v>
      </c>
      <c r="E183" s="1" t="s">
        <v>74</v>
      </c>
      <c r="F183" s="1" t="s">
        <v>84</v>
      </c>
      <c r="G183" s="1" t="s">
        <v>70</v>
      </c>
    </row>
    <row r="184" spans="1:15" s="7" customFormat="1" ht="12.75">
      <c r="A184" s="23"/>
      <c r="B184" s="9" t="s">
        <v>56</v>
      </c>
      <c r="C184" s="9" t="s">
        <v>25</v>
      </c>
      <c r="D184" s="9" t="s">
        <v>25</v>
      </c>
      <c r="E184" s="9" t="s">
        <v>25</v>
      </c>
      <c r="F184" s="9" t="s">
        <v>85</v>
      </c>
      <c r="G184" s="9" t="s">
        <v>27</v>
      </c>
      <c r="H184" s="19"/>
      <c r="I184" s="1"/>
      <c r="J184" s="1"/>
      <c r="K184" s="1"/>
      <c r="L184" s="1"/>
      <c r="M184" s="1"/>
      <c r="N184" s="1"/>
      <c r="O184"/>
    </row>
    <row r="185" spans="1:15" s="7" customFormat="1" ht="12.75">
      <c r="A185" s="23"/>
      <c r="B185" s="9" t="s">
        <v>56</v>
      </c>
      <c r="C185" s="9" t="s">
        <v>58</v>
      </c>
      <c r="D185" s="9" t="s">
        <v>25</v>
      </c>
      <c r="E185" s="9" t="s">
        <v>25</v>
      </c>
      <c r="F185" s="9" t="s">
        <v>85</v>
      </c>
      <c r="G185" s="9" t="s">
        <v>57</v>
      </c>
      <c r="H185" s="19"/>
      <c r="I185" s="1"/>
      <c r="J185" s="1"/>
      <c r="K185" s="1"/>
      <c r="L185" s="1"/>
      <c r="M185" s="1"/>
      <c r="N185" s="1"/>
      <c r="O185"/>
    </row>
    <row r="186" spans="1:15" s="7" customFormat="1" ht="12.75">
      <c r="A186" s="23"/>
      <c r="B186" s="9" t="s">
        <v>56</v>
      </c>
      <c r="C186" s="9" t="s">
        <v>60</v>
      </c>
      <c r="D186" s="9" t="s">
        <v>25</v>
      </c>
      <c r="E186" s="9" t="s">
        <v>25</v>
      </c>
      <c r="F186" s="9" t="s">
        <v>85</v>
      </c>
      <c r="G186" s="9" t="s">
        <v>59</v>
      </c>
      <c r="H186" s="19"/>
      <c r="I186" s="1"/>
      <c r="J186" s="1"/>
      <c r="K186" s="1"/>
      <c r="L186" s="1"/>
      <c r="M186" s="1"/>
      <c r="N186" s="1"/>
      <c r="O186"/>
    </row>
    <row r="187" spans="1:15" s="27" customFormat="1" ht="12.75">
      <c r="A187" s="24"/>
      <c r="B187" s="25" t="s">
        <v>56</v>
      </c>
      <c r="C187" s="25" t="s">
        <v>60</v>
      </c>
      <c r="D187" s="25" t="s">
        <v>61</v>
      </c>
      <c r="E187" s="25" t="s">
        <v>25</v>
      </c>
      <c r="F187" s="25" t="s">
        <v>85</v>
      </c>
      <c r="G187" s="25" t="s">
        <v>59</v>
      </c>
      <c r="H187" s="26"/>
      <c r="I187" s="1"/>
      <c r="J187" s="1"/>
      <c r="K187" s="1"/>
      <c r="L187" s="1"/>
      <c r="M187" s="1"/>
      <c r="N187" s="1"/>
      <c r="O187"/>
    </row>
    <row r="188" spans="2:7" ht="12.75">
      <c r="B188" s="1" t="s">
        <v>56</v>
      </c>
      <c r="C188" s="1" t="s">
        <v>60</v>
      </c>
      <c r="D188" s="1" t="s">
        <v>61</v>
      </c>
      <c r="E188" s="1" t="s">
        <v>62</v>
      </c>
      <c r="F188" s="1" t="s">
        <v>85</v>
      </c>
      <c r="G188" s="1" t="s">
        <v>59</v>
      </c>
    </row>
    <row r="189" spans="1:15" s="7" customFormat="1" ht="12.75">
      <c r="A189" s="23"/>
      <c r="B189" s="9" t="s">
        <v>56</v>
      </c>
      <c r="C189" s="9" t="s">
        <v>64</v>
      </c>
      <c r="D189" s="9" t="s">
        <v>25</v>
      </c>
      <c r="E189" s="9" t="s">
        <v>25</v>
      </c>
      <c r="F189" s="9" t="s">
        <v>85</v>
      </c>
      <c r="G189" s="9" t="s">
        <v>63</v>
      </c>
      <c r="H189" s="19"/>
      <c r="I189" s="1"/>
      <c r="J189" s="1"/>
      <c r="K189" s="1"/>
      <c r="L189" s="1"/>
      <c r="M189" s="1"/>
      <c r="N189" s="1"/>
      <c r="O189"/>
    </row>
    <row r="190" spans="1:15" s="27" customFormat="1" ht="12.75">
      <c r="A190" s="24"/>
      <c r="B190" s="25" t="s">
        <v>56</v>
      </c>
      <c r="C190" s="25" t="s">
        <v>64</v>
      </c>
      <c r="D190" s="25" t="s">
        <v>61</v>
      </c>
      <c r="E190" s="25" t="s">
        <v>25</v>
      </c>
      <c r="F190" s="25" t="s">
        <v>85</v>
      </c>
      <c r="G190" s="25" t="s">
        <v>63</v>
      </c>
      <c r="H190" s="26"/>
      <c r="I190" s="1"/>
      <c r="J190" s="1"/>
      <c r="K190" s="1"/>
      <c r="L190" s="1"/>
      <c r="M190" s="1"/>
      <c r="N190" s="1"/>
      <c r="O190"/>
    </row>
    <row r="191" spans="2:7" ht="12.75">
      <c r="B191" s="1" t="s">
        <v>56</v>
      </c>
      <c r="C191" s="1" t="s">
        <v>64</v>
      </c>
      <c r="D191" s="1" t="s">
        <v>61</v>
      </c>
      <c r="E191" s="1" t="s">
        <v>66</v>
      </c>
      <c r="F191" s="1" t="s">
        <v>85</v>
      </c>
      <c r="G191" s="1" t="s">
        <v>63</v>
      </c>
    </row>
    <row r="192" spans="1:15" s="7" customFormat="1" ht="12.75">
      <c r="A192" s="23"/>
      <c r="B192" s="9" t="s">
        <v>56</v>
      </c>
      <c r="C192" s="9" t="s">
        <v>68</v>
      </c>
      <c r="D192" s="9" t="s">
        <v>25</v>
      </c>
      <c r="E192" s="9" t="s">
        <v>25</v>
      </c>
      <c r="F192" s="9" t="s">
        <v>85</v>
      </c>
      <c r="G192" s="9" t="s">
        <v>67</v>
      </c>
      <c r="H192" s="19"/>
      <c r="I192" s="1"/>
      <c r="J192" s="1"/>
      <c r="K192" s="1"/>
      <c r="L192" s="1"/>
      <c r="M192" s="1"/>
      <c r="N192" s="1"/>
      <c r="O192"/>
    </row>
    <row r="193" spans="1:15" s="7" customFormat="1" ht="12.75">
      <c r="A193" s="23"/>
      <c r="B193" s="9" t="s">
        <v>56</v>
      </c>
      <c r="C193" s="9" t="s">
        <v>71</v>
      </c>
      <c r="D193" s="9" t="s">
        <v>25</v>
      </c>
      <c r="E193" s="9" t="s">
        <v>25</v>
      </c>
      <c r="F193" s="9" t="s">
        <v>85</v>
      </c>
      <c r="G193" s="9" t="s">
        <v>70</v>
      </c>
      <c r="H193" s="19"/>
      <c r="I193" s="1"/>
      <c r="J193" s="1"/>
      <c r="K193" s="1"/>
      <c r="L193" s="1"/>
      <c r="M193" s="1"/>
      <c r="N193" s="1"/>
      <c r="O193"/>
    </row>
    <row r="194" spans="1:15" s="27" customFormat="1" ht="12.75">
      <c r="A194" s="24"/>
      <c r="B194" s="25" t="s">
        <v>56</v>
      </c>
      <c r="C194" s="25" t="s">
        <v>71</v>
      </c>
      <c r="D194" s="25" t="s">
        <v>72</v>
      </c>
      <c r="E194" s="25" t="s">
        <v>25</v>
      </c>
      <c r="F194" s="25" t="s">
        <v>85</v>
      </c>
      <c r="G194" s="25" t="s">
        <v>70</v>
      </c>
      <c r="H194" s="26"/>
      <c r="I194" s="1"/>
      <c r="J194" s="1"/>
      <c r="K194" s="1"/>
      <c r="L194" s="1"/>
      <c r="M194" s="1"/>
      <c r="N194" s="1"/>
      <c r="O194"/>
    </row>
    <row r="195" spans="2:7" ht="12.75">
      <c r="B195" s="1" t="s">
        <v>56</v>
      </c>
      <c r="C195" s="1" t="s">
        <v>71</v>
      </c>
      <c r="D195" s="1" t="s">
        <v>72</v>
      </c>
      <c r="E195" s="1" t="s">
        <v>74</v>
      </c>
      <c r="F195" s="1" t="s">
        <v>85</v>
      </c>
      <c r="G195" s="1" t="s">
        <v>70</v>
      </c>
    </row>
    <row r="196" spans="1:15" s="7" customFormat="1" ht="12.75">
      <c r="A196" s="23"/>
      <c r="B196" s="9" t="s">
        <v>56</v>
      </c>
      <c r="C196" s="9" t="s">
        <v>25</v>
      </c>
      <c r="D196" s="9" t="s">
        <v>25</v>
      </c>
      <c r="E196" s="9" t="s">
        <v>25</v>
      </c>
      <c r="F196" s="9" t="s">
        <v>86</v>
      </c>
      <c r="G196" s="9" t="s">
        <v>27</v>
      </c>
      <c r="H196" s="19"/>
      <c r="I196" s="1"/>
      <c r="J196" s="1"/>
      <c r="K196" s="1"/>
      <c r="L196" s="1"/>
      <c r="M196" s="1"/>
      <c r="N196" s="1"/>
      <c r="O196"/>
    </row>
    <row r="197" spans="1:15" s="7" customFormat="1" ht="12.75">
      <c r="A197" s="23"/>
      <c r="B197" s="9" t="s">
        <v>56</v>
      </c>
      <c r="C197" s="9" t="s">
        <v>58</v>
      </c>
      <c r="D197" s="9" t="s">
        <v>25</v>
      </c>
      <c r="E197" s="9" t="s">
        <v>25</v>
      </c>
      <c r="F197" s="9" t="s">
        <v>86</v>
      </c>
      <c r="G197" s="9" t="s">
        <v>57</v>
      </c>
      <c r="H197" s="19"/>
      <c r="I197" s="1"/>
      <c r="J197" s="1"/>
      <c r="K197" s="1"/>
      <c r="L197" s="1"/>
      <c r="M197" s="1"/>
      <c r="N197" s="1"/>
      <c r="O197"/>
    </row>
    <row r="198" spans="1:15" s="7" customFormat="1" ht="12.75">
      <c r="A198" s="23"/>
      <c r="B198" s="9" t="s">
        <v>56</v>
      </c>
      <c r="C198" s="9" t="s">
        <v>60</v>
      </c>
      <c r="D198" s="9" t="s">
        <v>25</v>
      </c>
      <c r="E198" s="9" t="s">
        <v>25</v>
      </c>
      <c r="F198" s="9" t="s">
        <v>86</v>
      </c>
      <c r="G198" s="9" t="s">
        <v>59</v>
      </c>
      <c r="H198" s="19"/>
      <c r="I198" s="1"/>
      <c r="J198" s="1"/>
      <c r="K198" s="1"/>
      <c r="L198" s="1"/>
      <c r="M198" s="1"/>
      <c r="N198" s="1"/>
      <c r="O198"/>
    </row>
    <row r="199" spans="1:15" s="27" customFormat="1" ht="12.75">
      <c r="A199" s="24"/>
      <c r="B199" s="25" t="s">
        <v>56</v>
      </c>
      <c r="C199" s="25" t="s">
        <v>60</v>
      </c>
      <c r="D199" s="25" t="s">
        <v>61</v>
      </c>
      <c r="E199" s="25" t="s">
        <v>25</v>
      </c>
      <c r="F199" s="25" t="s">
        <v>86</v>
      </c>
      <c r="G199" s="25" t="s">
        <v>59</v>
      </c>
      <c r="H199" s="26"/>
      <c r="I199" s="1"/>
      <c r="J199" s="1"/>
      <c r="K199" s="1"/>
      <c r="L199" s="1"/>
      <c r="M199" s="1"/>
      <c r="N199" s="1"/>
      <c r="O199"/>
    </row>
    <row r="200" spans="2:7" ht="12.75">
      <c r="B200" s="1" t="s">
        <v>56</v>
      </c>
      <c r="C200" s="1" t="s">
        <v>60</v>
      </c>
      <c r="D200" s="1" t="s">
        <v>61</v>
      </c>
      <c r="E200" s="1" t="s">
        <v>62</v>
      </c>
      <c r="F200" s="1" t="s">
        <v>86</v>
      </c>
      <c r="G200" s="1" t="s">
        <v>59</v>
      </c>
    </row>
    <row r="201" spans="1:15" s="7" customFormat="1" ht="12.75">
      <c r="A201" s="23"/>
      <c r="B201" s="9" t="s">
        <v>56</v>
      </c>
      <c r="C201" s="9" t="s">
        <v>64</v>
      </c>
      <c r="D201" s="9" t="s">
        <v>25</v>
      </c>
      <c r="E201" s="9" t="s">
        <v>25</v>
      </c>
      <c r="F201" s="9" t="s">
        <v>86</v>
      </c>
      <c r="G201" s="9" t="s">
        <v>63</v>
      </c>
      <c r="H201" s="19"/>
      <c r="I201" s="1"/>
      <c r="J201" s="1"/>
      <c r="K201" s="1"/>
      <c r="L201" s="1"/>
      <c r="M201" s="1"/>
      <c r="N201" s="1"/>
      <c r="O201"/>
    </row>
    <row r="202" spans="1:15" s="27" customFormat="1" ht="12.75">
      <c r="A202" s="24"/>
      <c r="B202" s="25" t="s">
        <v>56</v>
      </c>
      <c r="C202" s="25" t="s">
        <v>64</v>
      </c>
      <c r="D202" s="25" t="s">
        <v>61</v>
      </c>
      <c r="E202" s="25" t="s">
        <v>25</v>
      </c>
      <c r="F202" s="25" t="s">
        <v>86</v>
      </c>
      <c r="G202" s="25" t="s">
        <v>63</v>
      </c>
      <c r="H202" s="26"/>
      <c r="I202" s="1"/>
      <c r="J202" s="1"/>
      <c r="K202" s="1"/>
      <c r="L202" s="1"/>
      <c r="M202" s="1"/>
      <c r="N202" s="1"/>
      <c r="O202"/>
    </row>
    <row r="203" spans="2:7" ht="12.75">
      <c r="B203" s="1" t="s">
        <v>56</v>
      </c>
      <c r="C203" s="1" t="s">
        <v>64</v>
      </c>
      <c r="D203" s="1" t="s">
        <v>61</v>
      </c>
      <c r="E203" s="1" t="s">
        <v>66</v>
      </c>
      <c r="F203" s="1" t="s">
        <v>86</v>
      </c>
      <c r="G203" s="1" t="s">
        <v>63</v>
      </c>
    </row>
    <row r="204" spans="1:15" s="7" customFormat="1" ht="12.75">
      <c r="A204" s="23"/>
      <c r="B204" s="9" t="s">
        <v>56</v>
      </c>
      <c r="C204" s="9" t="s">
        <v>68</v>
      </c>
      <c r="D204" s="9" t="s">
        <v>25</v>
      </c>
      <c r="E204" s="9" t="s">
        <v>25</v>
      </c>
      <c r="F204" s="9" t="s">
        <v>86</v>
      </c>
      <c r="G204" s="9" t="s">
        <v>67</v>
      </c>
      <c r="H204" s="19"/>
      <c r="I204" s="1"/>
      <c r="J204" s="1"/>
      <c r="K204" s="1"/>
      <c r="L204" s="1"/>
      <c r="M204" s="1"/>
      <c r="N204" s="1"/>
      <c r="O204"/>
    </row>
    <row r="205" spans="1:15" s="7" customFormat="1" ht="12.75">
      <c r="A205" s="23"/>
      <c r="B205" s="9" t="s">
        <v>56</v>
      </c>
      <c r="C205" s="9" t="s">
        <v>71</v>
      </c>
      <c r="D205" s="9" t="s">
        <v>25</v>
      </c>
      <c r="E205" s="9" t="s">
        <v>25</v>
      </c>
      <c r="F205" s="9" t="s">
        <v>86</v>
      </c>
      <c r="G205" s="9" t="s">
        <v>70</v>
      </c>
      <c r="H205" s="19"/>
      <c r="I205" s="1"/>
      <c r="J205" s="1"/>
      <c r="K205" s="1"/>
      <c r="L205" s="1"/>
      <c r="M205" s="1"/>
      <c r="N205" s="1"/>
      <c r="O205"/>
    </row>
    <row r="206" spans="1:15" s="27" customFormat="1" ht="12.75">
      <c r="A206" s="24"/>
      <c r="B206" s="25" t="s">
        <v>56</v>
      </c>
      <c r="C206" s="25" t="s">
        <v>71</v>
      </c>
      <c r="D206" s="25" t="s">
        <v>72</v>
      </c>
      <c r="E206" s="25" t="s">
        <v>25</v>
      </c>
      <c r="F206" s="25" t="s">
        <v>86</v>
      </c>
      <c r="G206" s="25" t="s">
        <v>70</v>
      </c>
      <c r="H206" s="26"/>
      <c r="I206" s="1"/>
      <c r="J206" s="1"/>
      <c r="K206" s="1"/>
      <c r="L206" s="1"/>
      <c r="M206" s="1"/>
      <c r="N206" s="1"/>
      <c r="O206"/>
    </row>
    <row r="207" spans="2:7" ht="12.75">
      <c r="B207" s="1" t="s">
        <v>56</v>
      </c>
      <c r="C207" s="1" t="s">
        <v>71</v>
      </c>
      <c r="D207" s="1" t="s">
        <v>72</v>
      </c>
      <c r="E207" s="1" t="s">
        <v>74</v>
      </c>
      <c r="F207" s="1" t="s">
        <v>86</v>
      </c>
      <c r="G207" s="1" t="s">
        <v>70</v>
      </c>
    </row>
    <row r="208" spans="1:15" s="7" customFormat="1" ht="12.75">
      <c r="A208" s="23"/>
      <c r="B208" s="9" t="s">
        <v>56</v>
      </c>
      <c r="C208" s="9" t="s">
        <v>25</v>
      </c>
      <c r="D208" s="9" t="s">
        <v>25</v>
      </c>
      <c r="E208" s="9" t="s">
        <v>25</v>
      </c>
      <c r="F208" s="9" t="s">
        <v>87</v>
      </c>
      <c r="G208" s="9" t="s">
        <v>27</v>
      </c>
      <c r="H208" s="19"/>
      <c r="I208" s="1"/>
      <c r="J208" s="1"/>
      <c r="K208" s="1"/>
      <c r="L208" s="1"/>
      <c r="M208" s="1"/>
      <c r="N208" s="1"/>
      <c r="O208"/>
    </row>
    <row r="209" spans="1:15" s="7" customFormat="1" ht="12.75">
      <c r="A209" s="23"/>
      <c r="B209" s="9" t="s">
        <v>56</v>
      </c>
      <c r="C209" s="9" t="s">
        <v>58</v>
      </c>
      <c r="D209" s="9" t="s">
        <v>25</v>
      </c>
      <c r="E209" s="9" t="s">
        <v>25</v>
      </c>
      <c r="F209" s="9" t="s">
        <v>87</v>
      </c>
      <c r="G209" s="9" t="s">
        <v>57</v>
      </c>
      <c r="H209" s="19"/>
      <c r="I209" s="1"/>
      <c r="J209" s="1"/>
      <c r="K209" s="1"/>
      <c r="L209" s="1"/>
      <c r="M209" s="1"/>
      <c r="N209" s="1"/>
      <c r="O209"/>
    </row>
    <row r="210" spans="1:15" s="7" customFormat="1" ht="12.75">
      <c r="A210" s="23"/>
      <c r="B210" s="9" t="s">
        <v>56</v>
      </c>
      <c r="C210" s="9" t="s">
        <v>60</v>
      </c>
      <c r="D210" s="9" t="s">
        <v>25</v>
      </c>
      <c r="E210" s="9" t="s">
        <v>25</v>
      </c>
      <c r="F210" s="9" t="s">
        <v>87</v>
      </c>
      <c r="G210" s="9" t="s">
        <v>59</v>
      </c>
      <c r="H210" s="19"/>
      <c r="I210" s="1"/>
      <c r="J210" s="1"/>
      <c r="K210" s="1"/>
      <c r="L210" s="1"/>
      <c r="M210" s="1"/>
      <c r="N210" s="1"/>
      <c r="O210"/>
    </row>
    <row r="211" spans="1:15" s="27" customFormat="1" ht="12.75">
      <c r="A211" s="24"/>
      <c r="B211" s="25" t="s">
        <v>56</v>
      </c>
      <c r="C211" s="25" t="s">
        <v>60</v>
      </c>
      <c r="D211" s="25" t="s">
        <v>61</v>
      </c>
      <c r="E211" s="25" t="s">
        <v>25</v>
      </c>
      <c r="F211" s="25" t="s">
        <v>87</v>
      </c>
      <c r="G211" s="25" t="s">
        <v>59</v>
      </c>
      <c r="H211" s="26"/>
      <c r="I211" s="1"/>
      <c r="J211" s="1"/>
      <c r="K211" s="1"/>
      <c r="L211" s="1"/>
      <c r="M211" s="1"/>
      <c r="N211" s="1"/>
      <c r="O211"/>
    </row>
    <row r="212" spans="2:7" ht="12.75">
      <c r="B212" s="1" t="s">
        <v>56</v>
      </c>
      <c r="C212" s="1" t="s">
        <v>60</v>
      </c>
      <c r="D212" s="1" t="s">
        <v>61</v>
      </c>
      <c r="E212" s="1" t="s">
        <v>62</v>
      </c>
      <c r="F212" s="1" t="s">
        <v>87</v>
      </c>
      <c r="G212" s="1" t="s">
        <v>59</v>
      </c>
    </row>
    <row r="213" spans="1:15" s="7" customFormat="1" ht="12.75">
      <c r="A213" s="23"/>
      <c r="B213" s="9" t="s">
        <v>56</v>
      </c>
      <c r="C213" s="9" t="s">
        <v>64</v>
      </c>
      <c r="D213" s="9" t="s">
        <v>25</v>
      </c>
      <c r="E213" s="9" t="s">
        <v>25</v>
      </c>
      <c r="F213" s="9" t="s">
        <v>87</v>
      </c>
      <c r="G213" s="9" t="s">
        <v>63</v>
      </c>
      <c r="H213" s="19"/>
      <c r="I213" s="1"/>
      <c r="J213" s="1"/>
      <c r="K213" s="1"/>
      <c r="L213" s="1"/>
      <c r="M213" s="1"/>
      <c r="N213" s="1"/>
      <c r="O213"/>
    </row>
    <row r="214" spans="1:15" s="27" customFormat="1" ht="12.75">
      <c r="A214" s="24"/>
      <c r="B214" s="25" t="s">
        <v>56</v>
      </c>
      <c r="C214" s="25" t="s">
        <v>64</v>
      </c>
      <c r="D214" s="25" t="s">
        <v>61</v>
      </c>
      <c r="E214" s="25" t="s">
        <v>25</v>
      </c>
      <c r="F214" s="25" t="s">
        <v>87</v>
      </c>
      <c r="G214" s="25" t="s">
        <v>63</v>
      </c>
      <c r="H214" s="26"/>
      <c r="I214" s="1"/>
      <c r="J214" s="1"/>
      <c r="K214" s="1"/>
      <c r="L214" s="1"/>
      <c r="M214" s="1"/>
      <c r="N214" s="1"/>
      <c r="O214"/>
    </row>
    <row r="215" spans="2:7" ht="12.75">
      <c r="B215" s="1" t="s">
        <v>56</v>
      </c>
      <c r="C215" s="1" t="s">
        <v>64</v>
      </c>
      <c r="D215" s="1" t="s">
        <v>61</v>
      </c>
      <c r="E215" s="1" t="s">
        <v>66</v>
      </c>
      <c r="F215" s="1" t="s">
        <v>87</v>
      </c>
      <c r="G215" s="1" t="s">
        <v>63</v>
      </c>
    </row>
    <row r="216" spans="1:15" s="7" customFormat="1" ht="12.75">
      <c r="A216" s="23"/>
      <c r="B216" s="9" t="s">
        <v>56</v>
      </c>
      <c r="C216" s="9" t="s">
        <v>68</v>
      </c>
      <c r="D216" s="9" t="s">
        <v>25</v>
      </c>
      <c r="E216" s="9" t="s">
        <v>25</v>
      </c>
      <c r="F216" s="9" t="s">
        <v>87</v>
      </c>
      <c r="G216" s="9" t="s">
        <v>67</v>
      </c>
      <c r="H216" s="19"/>
      <c r="I216" s="1"/>
      <c r="J216" s="1"/>
      <c r="K216" s="1"/>
      <c r="L216" s="1"/>
      <c r="M216" s="1"/>
      <c r="N216" s="1"/>
      <c r="O216"/>
    </row>
    <row r="217" spans="1:15" s="7" customFormat="1" ht="12.75">
      <c r="A217" s="23"/>
      <c r="B217" s="9" t="s">
        <v>56</v>
      </c>
      <c r="C217" s="9" t="s">
        <v>71</v>
      </c>
      <c r="D217" s="9" t="s">
        <v>25</v>
      </c>
      <c r="E217" s="9" t="s">
        <v>25</v>
      </c>
      <c r="F217" s="9" t="s">
        <v>87</v>
      </c>
      <c r="G217" s="9" t="s">
        <v>70</v>
      </c>
      <c r="H217" s="19"/>
      <c r="I217" s="1"/>
      <c r="J217" s="1"/>
      <c r="K217" s="1"/>
      <c r="L217" s="1"/>
      <c r="M217" s="1"/>
      <c r="N217" s="1"/>
      <c r="O217"/>
    </row>
    <row r="218" spans="1:15" s="27" customFormat="1" ht="12.75">
      <c r="A218" s="24"/>
      <c r="B218" s="25" t="s">
        <v>56</v>
      </c>
      <c r="C218" s="25" t="s">
        <v>71</v>
      </c>
      <c r="D218" s="25" t="s">
        <v>72</v>
      </c>
      <c r="E218" s="25" t="s">
        <v>25</v>
      </c>
      <c r="F218" s="25" t="s">
        <v>87</v>
      </c>
      <c r="G218" s="25" t="s">
        <v>70</v>
      </c>
      <c r="H218" s="26"/>
      <c r="I218" s="1"/>
      <c r="J218" s="1"/>
      <c r="K218" s="1"/>
      <c r="L218" s="1"/>
      <c r="M218" s="1"/>
      <c r="N218" s="1"/>
      <c r="O218"/>
    </row>
    <row r="219" spans="2:7" ht="12.75">
      <c r="B219" s="1" t="s">
        <v>56</v>
      </c>
      <c r="C219" s="1" t="s">
        <v>71</v>
      </c>
      <c r="D219" s="1" t="s">
        <v>72</v>
      </c>
      <c r="E219" s="1" t="s">
        <v>74</v>
      </c>
      <c r="F219" s="1" t="s">
        <v>87</v>
      </c>
      <c r="G219" s="1" t="s">
        <v>70</v>
      </c>
    </row>
    <row r="220" spans="1:15" s="7" customFormat="1" ht="12.75">
      <c r="A220" s="23"/>
      <c r="B220" s="9" t="s">
        <v>56</v>
      </c>
      <c r="C220" s="9" t="s">
        <v>25</v>
      </c>
      <c r="D220" s="9" t="s">
        <v>25</v>
      </c>
      <c r="E220" s="9" t="s">
        <v>25</v>
      </c>
      <c r="F220" s="9" t="s">
        <v>88</v>
      </c>
      <c r="G220" s="9" t="s">
        <v>27</v>
      </c>
      <c r="H220" s="19"/>
      <c r="I220" s="1"/>
      <c r="J220" s="1"/>
      <c r="K220" s="1"/>
      <c r="L220" s="1"/>
      <c r="M220" s="1"/>
      <c r="N220" s="1"/>
      <c r="O220"/>
    </row>
    <row r="221" spans="1:15" s="7" customFormat="1" ht="12.75">
      <c r="A221" s="23"/>
      <c r="B221" s="9" t="s">
        <v>56</v>
      </c>
      <c r="C221" s="9" t="s">
        <v>58</v>
      </c>
      <c r="D221" s="9" t="s">
        <v>25</v>
      </c>
      <c r="E221" s="9" t="s">
        <v>25</v>
      </c>
      <c r="F221" s="9" t="s">
        <v>88</v>
      </c>
      <c r="G221" s="9" t="s">
        <v>57</v>
      </c>
      <c r="H221" s="19"/>
      <c r="I221" s="1"/>
      <c r="J221" s="1"/>
      <c r="K221" s="1"/>
      <c r="L221" s="1"/>
      <c r="M221" s="1"/>
      <c r="N221" s="1"/>
      <c r="O221"/>
    </row>
    <row r="222" spans="1:15" s="7" customFormat="1" ht="12.75">
      <c r="A222" s="23"/>
      <c r="B222" s="9" t="s">
        <v>56</v>
      </c>
      <c r="C222" s="9" t="s">
        <v>60</v>
      </c>
      <c r="D222" s="9" t="s">
        <v>25</v>
      </c>
      <c r="E222" s="9" t="s">
        <v>25</v>
      </c>
      <c r="F222" s="9" t="s">
        <v>88</v>
      </c>
      <c r="G222" s="9" t="s">
        <v>59</v>
      </c>
      <c r="H222" s="19"/>
      <c r="I222" s="1"/>
      <c r="J222" s="1"/>
      <c r="K222" s="1"/>
      <c r="L222" s="1"/>
      <c r="M222" s="1"/>
      <c r="N222" s="1"/>
      <c r="O222"/>
    </row>
    <row r="223" spans="1:15" s="27" customFormat="1" ht="12.75">
      <c r="A223" s="24"/>
      <c r="B223" s="25" t="s">
        <v>56</v>
      </c>
      <c r="C223" s="25" t="s">
        <v>60</v>
      </c>
      <c r="D223" s="25" t="s">
        <v>61</v>
      </c>
      <c r="E223" s="25" t="s">
        <v>25</v>
      </c>
      <c r="F223" s="25" t="s">
        <v>88</v>
      </c>
      <c r="G223" s="25" t="s">
        <v>59</v>
      </c>
      <c r="H223" s="26"/>
      <c r="I223" s="1"/>
      <c r="J223" s="1"/>
      <c r="K223" s="1"/>
      <c r="L223" s="1"/>
      <c r="M223" s="1"/>
      <c r="N223" s="1"/>
      <c r="O223"/>
    </row>
    <row r="224" spans="2:7" ht="12.75">
      <c r="B224" s="1" t="s">
        <v>56</v>
      </c>
      <c r="C224" s="1" t="s">
        <v>60</v>
      </c>
      <c r="D224" s="1" t="s">
        <v>61</v>
      </c>
      <c r="E224" s="1" t="s">
        <v>62</v>
      </c>
      <c r="F224" s="1" t="s">
        <v>88</v>
      </c>
      <c r="G224" s="1" t="s">
        <v>59</v>
      </c>
    </row>
    <row r="225" spans="1:15" s="7" customFormat="1" ht="12.75">
      <c r="A225" s="23"/>
      <c r="B225" s="9" t="s">
        <v>56</v>
      </c>
      <c r="C225" s="9" t="s">
        <v>64</v>
      </c>
      <c r="D225" s="9" t="s">
        <v>25</v>
      </c>
      <c r="E225" s="9" t="s">
        <v>25</v>
      </c>
      <c r="F225" s="9" t="s">
        <v>88</v>
      </c>
      <c r="G225" s="9" t="s">
        <v>63</v>
      </c>
      <c r="H225" s="19"/>
      <c r="I225" s="1"/>
      <c r="J225" s="1"/>
      <c r="K225" s="1"/>
      <c r="L225" s="1"/>
      <c r="M225" s="1"/>
      <c r="N225" s="1"/>
      <c r="O225"/>
    </row>
    <row r="226" spans="1:15" s="27" customFormat="1" ht="12.75">
      <c r="A226" s="24"/>
      <c r="B226" s="25" t="s">
        <v>56</v>
      </c>
      <c r="C226" s="25" t="s">
        <v>64</v>
      </c>
      <c r="D226" s="25" t="s">
        <v>61</v>
      </c>
      <c r="E226" s="25" t="s">
        <v>25</v>
      </c>
      <c r="F226" s="25" t="s">
        <v>88</v>
      </c>
      <c r="G226" s="25" t="s">
        <v>63</v>
      </c>
      <c r="H226" s="26"/>
      <c r="I226" s="1"/>
      <c r="J226" s="1"/>
      <c r="K226" s="1"/>
      <c r="L226" s="1"/>
      <c r="M226" s="1"/>
      <c r="N226" s="1"/>
      <c r="O226"/>
    </row>
    <row r="227" spans="2:7" ht="12.75">
      <c r="B227" s="1" t="s">
        <v>56</v>
      </c>
      <c r="C227" s="1" t="s">
        <v>64</v>
      </c>
      <c r="D227" s="1" t="s">
        <v>61</v>
      </c>
      <c r="E227" s="1" t="s">
        <v>66</v>
      </c>
      <c r="F227" s="1" t="s">
        <v>88</v>
      </c>
      <c r="G227" s="1" t="s">
        <v>63</v>
      </c>
    </row>
    <row r="228" spans="1:15" s="7" customFormat="1" ht="12.75">
      <c r="A228" s="23"/>
      <c r="B228" s="9" t="s">
        <v>56</v>
      </c>
      <c r="C228" s="9" t="s">
        <v>77</v>
      </c>
      <c r="D228" s="9" t="s">
        <v>25</v>
      </c>
      <c r="E228" s="9" t="s">
        <v>25</v>
      </c>
      <c r="F228" s="9" t="s">
        <v>88</v>
      </c>
      <c r="G228" s="9" t="s">
        <v>76</v>
      </c>
      <c r="H228" s="19"/>
      <c r="I228" s="1"/>
      <c r="J228" s="1"/>
      <c r="K228" s="1"/>
      <c r="L228" s="1"/>
      <c r="M228" s="1"/>
      <c r="N228" s="1"/>
      <c r="O228"/>
    </row>
    <row r="229" spans="1:15" s="7" customFormat="1" ht="12.75">
      <c r="A229" s="23"/>
      <c r="B229" s="9" t="s">
        <v>56</v>
      </c>
      <c r="C229" s="9" t="s">
        <v>79</v>
      </c>
      <c r="D229" s="9" t="s">
        <v>25</v>
      </c>
      <c r="E229" s="9" t="s">
        <v>25</v>
      </c>
      <c r="F229" s="9" t="s">
        <v>88</v>
      </c>
      <c r="G229" s="9" t="s">
        <v>78</v>
      </c>
      <c r="H229" s="19"/>
      <c r="I229" s="1"/>
      <c r="J229" s="1"/>
      <c r="K229" s="1"/>
      <c r="L229" s="1"/>
      <c r="M229" s="1"/>
      <c r="N229" s="1"/>
      <c r="O229"/>
    </row>
    <row r="230" spans="1:15" s="27" customFormat="1" ht="12.75">
      <c r="A230" s="24"/>
      <c r="B230" s="25" t="s">
        <v>56</v>
      </c>
      <c r="C230" s="25" t="s">
        <v>79</v>
      </c>
      <c r="D230" s="25" t="s">
        <v>80</v>
      </c>
      <c r="E230" s="25" t="s">
        <v>25</v>
      </c>
      <c r="F230" s="25" t="s">
        <v>88</v>
      </c>
      <c r="G230" s="25" t="s">
        <v>78</v>
      </c>
      <c r="H230" s="26"/>
      <c r="I230" s="1"/>
      <c r="J230" s="1"/>
      <c r="K230" s="1"/>
      <c r="L230" s="1"/>
      <c r="M230" s="1"/>
      <c r="N230" s="1"/>
      <c r="O230"/>
    </row>
    <row r="231" spans="2:7" ht="12.75">
      <c r="B231" s="1" t="s">
        <v>56</v>
      </c>
      <c r="C231" s="1" t="s">
        <v>79</v>
      </c>
      <c r="D231" s="1" t="s">
        <v>80</v>
      </c>
      <c r="E231" s="1" t="s">
        <v>81</v>
      </c>
      <c r="F231" s="1" t="s">
        <v>88</v>
      </c>
      <c r="G231" s="1" t="s">
        <v>78</v>
      </c>
    </row>
    <row r="232" spans="1:15" s="7" customFormat="1" ht="12.75">
      <c r="A232" s="23"/>
      <c r="B232" s="9" t="s">
        <v>56</v>
      </c>
      <c r="C232" s="9" t="s">
        <v>68</v>
      </c>
      <c r="D232" s="9" t="s">
        <v>25</v>
      </c>
      <c r="E232" s="9" t="s">
        <v>25</v>
      </c>
      <c r="F232" s="9" t="s">
        <v>88</v>
      </c>
      <c r="G232" s="9" t="s">
        <v>67</v>
      </c>
      <c r="H232" s="19"/>
      <c r="I232" s="1"/>
      <c r="J232" s="1"/>
      <c r="K232" s="1"/>
      <c r="L232" s="1"/>
      <c r="M232" s="1"/>
      <c r="N232" s="1"/>
      <c r="O232"/>
    </row>
    <row r="233" spans="1:15" s="7" customFormat="1" ht="12.75">
      <c r="A233" s="23"/>
      <c r="B233" s="9" t="s">
        <v>56</v>
      </c>
      <c r="C233" s="9" t="s">
        <v>71</v>
      </c>
      <c r="D233" s="9" t="s">
        <v>25</v>
      </c>
      <c r="E233" s="9" t="s">
        <v>25</v>
      </c>
      <c r="F233" s="9" t="s">
        <v>88</v>
      </c>
      <c r="G233" s="9" t="s">
        <v>70</v>
      </c>
      <c r="H233" s="19"/>
      <c r="I233" s="1"/>
      <c r="J233" s="1"/>
      <c r="K233" s="1"/>
      <c r="L233" s="1"/>
      <c r="M233" s="1"/>
      <c r="N233" s="1"/>
      <c r="O233"/>
    </row>
    <row r="234" spans="1:15" s="27" customFormat="1" ht="12.75">
      <c r="A234" s="24"/>
      <c r="B234" s="25" t="s">
        <v>56</v>
      </c>
      <c r="C234" s="25" t="s">
        <v>71</v>
      </c>
      <c r="D234" s="25" t="s">
        <v>72</v>
      </c>
      <c r="E234" s="25" t="s">
        <v>25</v>
      </c>
      <c r="F234" s="25" t="s">
        <v>88</v>
      </c>
      <c r="G234" s="25" t="s">
        <v>70</v>
      </c>
      <c r="H234" s="26"/>
      <c r="I234" s="1"/>
      <c r="J234" s="1"/>
      <c r="K234" s="1"/>
      <c r="L234" s="1"/>
      <c r="M234" s="1"/>
      <c r="N234" s="1"/>
      <c r="O234"/>
    </row>
    <row r="235" spans="2:7" ht="12.75">
      <c r="B235" s="1" t="s">
        <v>56</v>
      </c>
      <c r="C235" s="1" t="s">
        <v>71</v>
      </c>
      <c r="D235" s="1" t="s">
        <v>72</v>
      </c>
      <c r="E235" s="1" t="s">
        <v>74</v>
      </c>
      <c r="F235" s="1" t="s">
        <v>88</v>
      </c>
      <c r="G235" s="1" t="s">
        <v>70</v>
      </c>
    </row>
    <row r="236" spans="1:15" s="7" customFormat="1" ht="12.75">
      <c r="A236" s="23"/>
      <c r="B236" s="9"/>
      <c r="C236" s="9"/>
      <c r="D236" s="9"/>
      <c r="E236" s="9"/>
      <c r="F236" s="9"/>
      <c r="G236" s="9"/>
      <c r="H236" s="19"/>
      <c r="I236" s="1"/>
      <c r="J236" s="1"/>
      <c r="K236" s="1"/>
      <c r="L236" s="1"/>
      <c r="M236" s="1"/>
      <c r="N236" s="1"/>
      <c r="O236"/>
    </row>
    <row r="240" spans="1:15" s="7" customFormat="1" ht="12.75">
      <c r="A240" s="23"/>
      <c r="B240" s="9" t="s">
        <v>56</v>
      </c>
      <c r="C240" s="9" t="s">
        <v>25</v>
      </c>
      <c r="D240" s="9" t="s">
        <v>25</v>
      </c>
      <c r="E240" s="9" t="s">
        <v>25</v>
      </c>
      <c r="F240" s="9" t="s">
        <v>89</v>
      </c>
      <c r="G240" s="9" t="s">
        <v>27</v>
      </c>
      <c r="H240" s="19"/>
      <c r="I240" s="1"/>
      <c r="J240" s="1"/>
      <c r="K240" s="1"/>
      <c r="L240" s="1"/>
      <c r="M240" s="1"/>
      <c r="N240" s="1"/>
      <c r="O240"/>
    </row>
    <row r="241" spans="1:15" s="7" customFormat="1" ht="12.75">
      <c r="A241" s="23"/>
      <c r="B241" s="9" t="s">
        <v>56</v>
      </c>
      <c r="C241" s="9" t="s">
        <v>58</v>
      </c>
      <c r="D241" s="9" t="s">
        <v>25</v>
      </c>
      <c r="E241" s="9" t="s">
        <v>25</v>
      </c>
      <c r="F241" s="9" t="s">
        <v>89</v>
      </c>
      <c r="G241" s="9" t="s">
        <v>57</v>
      </c>
      <c r="H241" s="19"/>
      <c r="I241" s="1"/>
      <c r="J241" s="1"/>
      <c r="K241" s="1"/>
      <c r="L241" s="1"/>
      <c r="M241" s="1"/>
      <c r="N241" s="1"/>
      <c r="O241"/>
    </row>
    <row r="242" spans="1:15" s="7" customFormat="1" ht="12.75">
      <c r="A242" s="23"/>
      <c r="B242" s="9" t="s">
        <v>56</v>
      </c>
      <c r="C242" s="9" t="s">
        <v>60</v>
      </c>
      <c r="D242" s="9" t="s">
        <v>25</v>
      </c>
      <c r="E242" s="9" t="s">
        <v>25</v>
      </c>
      <c r="F242" s="9" t="s">
        <v>89</v>
      </c>
      <c r="G242" s="9" t="s">
        <v>59</v>
      </c>
      <c r="H242" s="19"/>
      <c r="I242" s="1"/>
      <c r="J242" s="1"/>
      <c r="K242" s="1"/>
      <c r="L242" s="1"/>
      <c r="M242" s="1"/>
      <c r="N242" s="1"/>
      <c r="O242"/>
    </row>
    <row r="243" spans="1:15" s="27" customFormat="1" ht="12.75">
      <c r="A243" s="24"/>
      <c r="B243" s="25" t="s">
        <v>56</v>
      </c>
      <c r="C243" s="25" t="s">
        <v>60</v>
      </c>
      <c r="D243" s="25" t="s">
        <v>61</v>
      </c>
      <c r="E243" s="25" t="s">
        <v>25</v>
      </c>
      <c r="F243" s="25" t="s">
        <v>89</v>
      </c>
      <c r="G243" s="25" t="s">
        <v>59</v>
      </c>
      <c r="H243" s="26"/>
      <c r="I243" s="1"/>
      <c r="J243" s="1"/>
      <c r="K243" s="1"/>
      <c r="L243" s="1"/>
      <c r="M243" s="1"/>
      <c r="N243" s="1"/>
      <c r="O243"/>
    </row>
    <row r="244" spans="2:7" ht="12.75">
      <c r="B244" s="1" t="s">
        <v>56</v>
      </c>
      <c r="C244" s="1" t="s">
        <v>60</v>
      </c>
      <c r="D244" s="1" t="s">
        <v>61</v>
      </c>
      <c r="E244" s="1" t="s">
        <v>62</v>
      </c>
      <c r="F244" s="1" t="s">
        <v>89</v>
      </c>
      <c r="G244" s="1" t="s">
        <v>59</v>
      </c>
    </row>
    <row r="245" spans="1:15" s="7" customFormat="1" ht="12.75">
      <c r="A245" s="23"/>
      <c r="B245" s="9" t="s">
        <v>56</v>
      </c>
      <c r="C245" s="9" t="s">
        <v>64</v>
      </c>
      <c r="D245" s="9" t="s">
        <v>25</v>
      </c>
      <c r="E245" s="9" t="s">
        <v>25</v>
      </c>
      <c r="F245" s="9" t="s">
        <v>89</v>
      </c>
      <c r="G245" s="9" t="s">
        <v>63</v>
      </c>
      <c r="H245" s="19"/>
      <c r="I245" s="1"/>
      <c r="J245" s="1"/>
      <c r="K245" s="1"/>
      <c r="L245" s="1"/>
      <c r="M245" s="1"/>
      <c r="N245" s="1"/>
      <c r="O245"/>
    </row>
    <row r="246" spans="1:15" s="27" customFormat="1" ht="12.75">
      <c r="A246" s="24"/>
      <c r="B246" s="25" t="s">
        <v>56</v>
      </c>
      <c r="C246" s="25" t="s">
        <v>64</v>
      </c>
      <c r="D246" s="25" t="s">
        <v>61</v>
      </c>
      <c r="E246" s="25" t="s">
        <v>25</v>
      </c>
      <c r="F246" s="25" t="s">
        <v>89</v>
      </c>
      <c r="G246" s="25" t="s">
        <v>63</v>
      </c>
      <c r="H246" s="26"/>
      <c r="I246" s="1"/>
      <c r="J246" s="1"/>
      <c r="K246" s="1"/>
      <c r="L246" s="1"/>
      <c r="M246" s="1"/>
      <c r="N246" s="1"/>
      <c r="O246"/>
    </row>
    <row r="247" spans="2:7" ht="12.75">
      <c r="B247" s="1" t="s">
        <v>56</v>
      </c>
      <c r="C247" s="1" t="s">
        <v>64</v>
      </c>
      <c r="D247" s="1" t="s">
        <v>61</v>
      </c>
      <c r="E247" s="1" t="s">
        <v>66</v>
      </c>
      <c r="F247" s="1" t="s">
        <v>89</v>
      </c>
      <c r="G247" s="1" t="s">
        <v>63</v>
      </c>
    </row>
    <row r="248" spans="1:15" s="7" customFormat="1" ht="12.75">
      <c r="A248" s="23"/>
      <c r="B248" s="9" t="s">
        <v>56</v>
      </c>
      <c r="C248" s="9" t="s">
        <v>68</v>
      </c>
      <c r="D248" s="9" t="s">
        <v>25</v>
      </c>
      <c r="E248" s="9" t="s">
        <v>25</v>
      </c>
      <c r="F248" s="9" t="s">
        <v>89</v>
      </c>
      <c r="G248" s="9" t="s">
        <v>67</v>
      </c>
      <c r="H248" s="19"/>
      <c r="I248" s="1"/>
      <c r="J248" s="1"/>
      <c r="K248" s="1"/>
      <c r="L248" s="1"/>
      <c r="M248" s="1"/>
      <c r="N248" s="1"/>
      <c r="O248"/>
    </row>
    <row r="249" spans="1:15" s="7" customFormat="1" ht="12.75">
      <c r="A249" s="23"/>
      <c r="B249" s="9" t="s">
        <v>56</v>
      </c>
      <c r="C249" s="9" t="s">
        <v>71</v>
      </c>
      <c r="D249" s="9" t="s">
        <v>25</v>
      </c>
      <c r="E249" s="9" t="s">
        <v>25</v>
      </c>
      <c r="F249" s="9" t="s">
        <v>89</v>
      </c>
      <c r="G249" s="9" t="s">
        <v>70</v>
      </c>
      <c r="H249" s="19"/>
      <c r="I249" s="1"/>
      <c r="J249" s="1"/>
      <c r="K249" s="1"/>
      <c r="L249" s="1"/>
      <c r="M249" s="1"/>
      <c r="N249" s="1"/>
      <c r="O249"/>
    </row>
    <row r="250" spans="1:15" s="27" customFormat="1" ht="12.75">
      <c r="A250" s="24"/>
      <c r="B250" s="25" t="s">
        <v>56</v>
      </c>
      <c r="C250" s="25" t="s">
        <v>71</v>
      </c>
      <c r="D250" s="25" t="s">
        <v>72</v>
      </c>
      <c r="E250" s="25" t="s">
        <v>25</v>
      </c>
      <c r="F250" s="25" t="s">
        <v>89</v>
      </c>
      <c r="G250" s="25" t="s">
        <v>70</v>
      </c>
      <c r="H250" s="26"/>
      <c r="I250" s="1"/>
      <c r="J250" s="1"/>
      <c r="K250" s="1"/>
      <c r="L250" s="1"/>
      <c r="M250" s="1"/>
      <c r="N250" s="1"/>
      <c r="O250"/>
    </row>
    <row r="251" spans="2:7" ht="12.75">
      <c r="B251" s="1" t="s">
        <v>56</v>
      </c>
      <c r="C251" s="1" t="s">
        <v>71</v>
      </c>
      <c r="D251" s="1" t="s">
        <v>72</v>
      </c>
      <c r="E251" s="1" t="s">
        <v>74</v>
      </c>
      <c r="F251" s="1" t="s">
        <v>89</v>
      </c>
      <c r="G251" s="1" t="s">
        <v>70</v>
      </c>
    </row>
    <row r="256" spans="1:15" s="7" customFormat="1" ht="12.75">
      <c r="A256" s="23"/>
      <c r="B256" s="9" t="s">
        <v>56</v>
      </c>
      <c r="C256" s="9" t="s">
        <v>25</v>
      </c>
      <c r="D256" s="9" t="s">
        <v>25</v>
      </c>
      <c r="E256" s="9" t="s">
        <v>25</v>
      </c>
      <c r="F256" s="9" t="s">
        <v>90</v>
      </c>
      <c r="G256" s="9" t="s">
        <v>27</v>
      </c>
      <c r="H256" s="19"/>
      <c r="I256" s="1"/>
      <c r="J256" s="1"/>
      <c r="K256" s="1"/>
      <c r="L256" s="1"/>
      <c r="M256" s="1"/>
      <c r="N256" s="1"/>
      <c r="O256"/>
    </row>
    <row r="257" spans="1:15" s="7" customFormat="1" ht="12.75">
      <c r="A257" s="23"/>
      <c r="B257" s="9" t="s">
        <v>56</v>
      </c>
      <c r="C257" s="9" t="s">
        <v>58</v>
      </c>
      <c r="D257" s="9" t="s">
        <v>25</v>
      </c>
      <c r="E257" s="9" t="s">
        <v>25</v>
      </c>
      <c r="F257" s="9" t="s">
        <v>90</v>
      </c>
      <c r="G257" s="9" t="s">
        <v>57</v>
      </c>
      <c r="H257" s="19"/>
      <c r="I257" s="1"/>
      <c r="J257" s="1"/>
      <c r="K257" s="1"/>
      <c r="L257" s="1"/>
      <c r="M257" s="1"/>
      <c r="N257" s="1"/>
      <c r="O257"/>
    </row>
    <row r="258" spans="1:15" s="7" customFormat="1" ht="12.75">
      <c r="A258" s="23"/>
      <c r="B258" s="9" t="s">
        <v>56</v>
      </c>
      <c r="C258" s="9" t="s">
        <v>60</v>
      </c>
      <c r="D258" s="9" t="s">
        <v>25</v>
      </c>
      <c r="E258" s="9" t="s">
        <v>25</v>
      </c>
      <c r="F258" s="9" t="s">
        <v>90</v>
      </c>
      <c r="G258" s="9" t="s">
        <v>59</v>
      </c>
      <c r="H258" s="19"/>
      <c r="I258" s="1"/>
      <c r="J258" s="1"/>
      <c r="K258" s="1"/>
      <c r="L258" s="1"/>
      <c r="M258" s="1"/>
      <c r="N258" s="1"/>
      <c r="O258"/>
    </row>
    <row r="259" spans="1:15" s="27" customFormat="1" ht="12.75">
      <c r="A259" s="24"/>
      <c r="B259" s="25" t="s">
        <v>56</v>
      </c>
      <c r="C259" s="25" t="s">
        <v>60</v>
      </c>
      <c r="D259" s="25" t="s">
        <v>61</v>
      </c>
      <c r="E259" s="25" t="s">
        <v>25</v>
      </c>
      <c r="F259" s="25" t="s">
        <v>90</v>
      </c>
      <c r="G259" s="25" t="s">
        <v>59</v>
      </c>
      <c r="H259" s="26"/>
      <c r="I259" s="1"/>
      <c r="J259" s="1"/>
      <c r="K259" s="1"/>
      <c r="L259" s="1"/>
      <c r="M259" s="1"/>
      <c r="N259" s="1"/>
      <c r="O259"/>
    </row>
    <row r="260" spans="2:7" ht="12.75">
      <c r="B260" s="1" t="s">
        <v>56</v>
      </c>
      <c r="C260" s="1" t="s">
        <v>60</v>
      </c>
      <c r="D260" s="1" t="s">
        <v>61</v>
      </c>
      <c r="E260" s="1" t="s">
        <v>62</v>
      </c>
      <c r="F260" s="1" t="s">
        <v>90</v>
      </c>
      <c r="G260" s="1" t="s">
        <v>59</v>
      </c>
    </row>
    <row r="261" spans="1:15" s="7" customFormat="1" ht="12.75">
      <c r="A261" s="23"/>
      <c r="B261" s="9" t="s">
        <v>56</v>
      </c>
      <c r="C261" s="9" t="s">
        <v>64</v>
      </c>
      <c r="D261" s="9" t="s">
        <v>25</v>
      </c>
      <c r="E261" s="9" t="s">
        <v>25</v>
      </c>
      <c r="F261" s="9" t="s">
        <v>90</v>
      </c>
      <c r="G261" s="9" t="s">
        <v>63</v>
      </c>
      <c r="H261" s="19"/>
      <c r="I261" s="1"/>
      <c r="J261" s="1"/>
      <c r="K261" s="1"/>
      <c r="L261" s="1"/>
      <c r="M261" s="1"/>
      <c r="N261" s="1"/>
      <c r="O261"/>
    </row>
    <row r="262" spans="1:15" s="27" customFormat="1" ht="12.75">
      <c r="A262" s="24"/>
      <c r="B262" s="25" t="s">
        <v>56</v>
      </c>
      <c r="C262" s="25" t="s">
        <v>64</v>
      </c>
      <c r="D262" s="25" t="s">
        <v>61</v>
      </c>
      <c r="E262" s="25" t="s">
        <v>25</v>
      </c>
      <c r="F262" s="25" t="s">
        <v>90</v>
      </c>
      <c r="G262" s="25" t="s">
        <v>63</v>
      </c>
      <c r="H262" s="26"/>
      <c r="I262" s="1"/>
      <c r="J262" s="1"/>
      <c r="K262" s="1"/>
      <c r="L262" s="1"/>
      <c r="M262" s="1"/>
      <c r="N262" s="1"/>
      <c r="O262"/>
    </row>
    <row r="263" spans="2:7" ht="12.75">
      <c r="B263" s="1" t="s">
        <v>56</v>
      </c>
      <c r="C263" s="1" t="s">
        <v>64</v>
      </c>
      <c r="D263" s="1" t="s">
        <v>61</v>
      </c>
      <c r="E263" s="1" t="s">
        <v>66</v>
      </c>
      <c r="F263" s="1" t="s">
        <v>90</v>
      </c>
      <c r="G263" s="1" t="s">
        <v>63</v>
      </c>
    </row>
    <row r="264" spans="1:15" s="7" customFormat="1" ht="12.75">
      <c r="A264" s="23"/>
      <c r="B264" s="9" t="s">
        <v>56</v>
      </c>
      <c r="C264" s="9" t="s">
        <v>77</v>
      </c>
      <c r="D264" s="9" t="s">
        <v>25</v>
      </c>
      <c r="E264" s="9" t="s">
        <v>25</v>
      </c>
      <c r="F264" s="9" t="s">
        <v>90</v>
      </c>
      <c r="G264" s="9" t="s">
        <v>76</v>
      </c>
      <c r="H264" s="19"/>
      <c r="I264" s="1"/>
      <c r="J264" s="1"/>
      <c r="K264" s="1"/>
      <c r="L264" s="1"/>
      <c r="M264" s="1"/>
      <c r="N264" s="1"/>
      <c r="O264"/>
    </row>
    <row r="265" spans="1:15" s="7" customFormat="1" ht="12.75">
      <c r="A265" s="23"/>
      <c r="B265" s="9" t="s">
        <v>56</v>
      </c>
      <c r="C265" s="9" t="s">
        <v>79</v>
      </c>
      <c r="D265" s="9" t="s">
        <v>25</v>
      </c>
      <c r="E265" s="9" t="s">
        <v>25</v>
      </c>
      <c r="F265" s="9" t="s">
        <v>90</v>
      </c>
      <c r="G265" s="9" t="s">
        <v>78</v>
      </c>
      <c r="H265" s="19"/>
      <c r="I265" s="1"/>
      <c r="J265" s="1"/>
      <c r="K265" s="1"/>
      <c r="L265" s="1"/>
      <c r="M265" s="1"/>
      <c r="N265" s="1"/>
      <c r="O265"/>
    </row>
    <row r="266" spans="1:15" s="27" customFormat="1" ht="12.75">
      <c r="A266" s="24"/>
      <c r="B266" s="25" t="s">
        <v>56</v>
      </c>
      <c r="C266" s="25" t="s">
        <v>79</v>
      </c>
      <c r="D266" s="25" t="s">
        <v>80</v>
      </c>
      <c r="E266" s="25" t="s">
        <v>25</v>
      </c>
      <c r="F266" s="25" t="s">
        <v>90</v>
      </c>
      <c r="G266" s="25" t="s">
        <v>78</v>
      </c>
      <c r="H266" s="26"/>
      <c r="I266" s="1"/>
      <c r="J266" s="1"/>
      <c r="K266" s="1"/>
      <c r="L266" s="1"/>
      <c r="M266" s="1"/>
      <c r="N266" s="1"/>
      <c r="O266"/>
    </row>
    <row r="267" spans="2:7" ht="12.75">
      <c r="B267" s="1" t="s">
        <v>56</v>
      </c>
      <c r="C267" s="1" t="s">
        <v>79</v>
      </c>
      <c r="D267" s="1" t="s">
        <v>80</v>
      </c>
      <c r="E267" s="1" t="s">
        <v>81</v>
      </c>
      <c r="F267" s="1" t="s">
        <v>90</v>
      </c>
      <c r="G267" s="1" t="s">
        <v>78</v>
      </c>
    </row>
    <row r="268" spans="1:15" s="7" customFormat="1" ht="12.75">
      <c r="A268" s="23"/>
      <c r="B268" s="9" t="s">
        <v>56</v>
      </c>
      <c r="C268" s="9" t="s">
        <v>68</v>
      </c>
      <c r="D268" s="9" t="s">
        <v>25</v>
      </c>
      <c r="E268" s="9" t="s">
        <v>25</v>
      </c>
      <c r="F268" s="9" t="s">
        <v>90</v>
      </c>
      <c r="G268" s="9" t="s">
        <v>67</v>
      </c>
      <c r="H268" s="19"/>
      <c r="I268" s="1"/>
      <c r="J268" s="1"/>
      <c r="K268" s="1"/>
      <c r="L268" s="1"/>
      <c r="M268" s="1"/>
      <c r="N268" s="1"/>
      <c r="O268"/>
    </row>
    <row r="269" spans="1:15" s="7" customFormat="1" ht="12.75">
      <c r="A269" s="23"/>
      <c r="B269" s="9" t="s">
        <v>56</v>
      </c>
      <c r="C269" s="9" t="s">
        <v>71</v>
      </c>
      <c r="D269" s="9" t="s">
        <v>25</v>
      </c>
      <c r="E269" s="9" t="s">
        <v>25</v>
      </c>
      <c r="F269" s="9" t="s">
        <v>90</v>
      </c>
      <c r="G269" s="9" t="s">
        <v>70</v>
      </c>
      <c r="H269" s="19"/>
      <c r="I269" s="1"/>
      <c r="J269" s="1"/>
      <c r="K269" s="1"/>
      <c r="L269" s="1"/>
      <c r="M269" s="1"/>
      <c r="N269" s="1"/>
      <c r="O269"/>
    </row>
    <row r="270" spans="1:15" s="27" customFormat="1" ht="12.75">
      <c r="A270" s="24"/>
      <c r="B270" s="25" t="s">
        <v>56</v>
      </c>
      <c r="C270" s="25" t="s">
        <v>71</v>
      </c>
      <c r="D270" s="25" t="s">
        <v>72</v>
      </c>
      <c r="E270" s="25" t="s">
        <v>25</v>
      </c>
      <c r="F270" s="25" t="s">
        <v>90</v>
      </c>
      <c r="G270" s="25" t="s">
        <v>70</v>
      </c>
      <c r="H270" s="26"/>
      <c r="I270" s="1"/>
      <c r="J270" s="1"/>
      <c r="K270" s="1"/>
      <c r="L270" s="1"/>
      <c r="M270" s="1"/>
      <c r="N270" s="1"/>
      <c r="O270"/>
    </row>
    <row r="271" spans="2:7" ht="12.75">
      <c r="B271" s="1" t="s">
        <v>56</v>
      </c>
      <c r="C271" s="1" t="s">
        <v>71</v>
      </c>
      <c r="D271" s="1" t="s">
        <v>72</v>
      </c>
      <c r="E271" s="1" t="s">
        <v>73</v>
      </c>
      <c r="F271" s="1" t="s">
        <v>90</v>
      </c>
      <c r="G271" s="1" t="s">
        <v>70</v>
      </c>
    </row>
    <row r="272" spans="2:7" ht="12.75">
      <c r="B272" s="1" t="s">
        <v>56</v>
      </c>
      <c r="C272" s="1" t="s">
        <v>71</v>
      </c>
      <c r="D272" s="1" t="s">
        <v>72</v>
      </c>
      <c r="E272" s="1" t="s">
        <v>74</v>
      </c>
      <c r="F272" s="1" t="s">
        <v>90</v>
      </c>
      <c r="G272" s="1" t="s">
        <v>70</v>
      </c>
    </row>
    <row r="277" spans="1:15" s="7" customFormat="1" ht="12.75">
      <c r="A277" s="23"/>
      <c r="B277" s="9" t="s">
        <v>56</v>
      </c>
      <c r="C277" s="9" t="s">
        <v>25</v>
      </c>
      <c r="D277" s="9" t="s">
        <v>25</v>
      </c>
      <c r="E277" s="9" t="s">
        <v>25</v>
      </c>
      <c r="F277" s="9" t="s">
        <v>91</v>
      </c>
      <c r="G277" s="9" t="s">
        <v>27</v>
      </c>
      <c r="H277" s="19"/>
      <c r="I277" s="1"/>
      <c r="J277" s="1"/>
      <c r="K277" s="1"/>
      <c r="L277" s="1"/>
      <c r="M277" s="1"/>
      <c r="N277" s="1"/>
      <c r="O277"/>
    </row>
    <row r="278" spans="1:15" s="7" customFormat="1" ht="12.75">
      <c r="A278" s="23"/>
      <c r="B278" s="9" t="s">
        <v>56</v>
      </c>
      <c r="C278" s="9" t="s">
        <v>58</v>
      </c>
      <c r="D278" s="9" t="s">
        <v>25</v>
      </c>
      <c r="E278" s="9" t="s">
        <v>25</v>
      </c>
      <c r="F278" s="9" t="s">
        <v>91</v>
      </c>
      <c r="G278" s="9" t="s">
        <v>57</v>
      </c>
      <c r="H278" s="19"/>
      <c r="I278" s="1"/>
      <c r="J278" s="1"/>
      <c r="K278" s="1"/>
      <c r="L278" s="1"/>
      <c r="M278" s="1"/>
      <c r="N278" s="1"/>
      <c r="O278"/>
    </row>
    <row r="279" spans="1:15" s="7" customFormat="1" ht="12.75">
      <c r="A279" s="23"/>
      <c r="B279" s="9" t="s">
        <v>56</v>
      </c>
      <c r="C279" s="9" t="s">
        <v>60</v>
      </c>
      <c r="D279" s="9" t="s">
        <v>25</v>
      </c>
      <c r="E279" s="9" t="s">
        <v>25</v>
      </c>
      <c r="F279" s="9" t="s">
        <v>91</v>
      </c>
      <c r="G279" s="9" t="s">
        <v>59</v>
      </c>
      <c r="H279" s="19"/>
      <c r="I279" s="1"/>
      <c r="J279" s="1"/>
      <c r="K279" s="1"/>
      <c r="L279" s="1"/>
      <c r="M279" s="1"/>
      <c r="N279" s="1"/>
      <c r="O279"/>
    </row>
    <row r="280" spans="1:15" s="27" customFormat="1" ht="12.75">
      <c r="A280" s="24"/>
      <c r="B280" s="25" t="s">
        <v>56</v>
      </c>
      <c r="C280" s="25" t="s">
        <v>60</v>
      </c>
      <c r="D280" s="25" t="s">
        <v>61</v>
      </c>
      <c r="E280" s="25" t="s">
        <v>25</v>
      </c>
      <c r="F280" s="25" t="s">
        <v>91</v>
      </c>
      <c r="G280" s="25" t="s">
        <v>59</v>
      </c>
      <c r="H280" s="26"/>
      <c r="I280" s="1"/>
      <c r="J280" s="1"/>
      <c r="K280" s="1"/>
      <c r="L280" s="1"/>
      <c r="M280" s="1"/>
      <c r="N280" s="1"/>
      <c r="O280"/>
    </row>
    <row r="281" spans="2:7" ht="12.75">
      <c r="B281" s="1" t="s">
        <v>56</v>
      </c>
      <c r="C281" s="1" t="s">
        <v>60</v>
      </c>
      <c r="D281" s="1" t="s">
        <v>61</v>
      </c>
      <c r="E281" s="1" t="s">
        <v>62</v>
      </c>
      <c r="F281" s="1" t="s">
        <v>91</v>
      </c>
      <c r="G281" s="1" t="s">
        <v>59</v>
      </c>
    </row>
    <row r="282" spans="1:15" s="7" customFormat="1" ht="12.75">
      <c r="A282" s="23"/>
      <c r="B282" s="9" t="s">
        <v>56</v>
      </c>
      <c r="C282" s="9" t="s">
        <v>64</v>
      </c>
      <c r="D282" s="9" t="s">
        <v>25</v>
      </c>
      <c r="E282" s="9" t="s">
        <v>25</v>
      </c>
      <c r="F282" s="9" t="s">
        <v>91</v>
      </c>
      <c r="G282" s="9" t="s">
        <v>63</v>
      </c>
      <c r="H282" s="19"/>
      <c r="I282" s="1"/>
      <c r="J282" s="1"/>
      <c r="K282" s="1"/>
      <c r="L282" s="1"/>
      <c r="M282" s="1"/>
      <c r="N282" s="1"/>
      <c r="O282"/>
    </row>
    <row r="283" spans="1:15" s="27" customFormat="1" ht="12.75">
      <c r="A283" s="24"/>
      <c r="B283" s="25" t="s">
        <v>56</v>
      </c>
      <c r="C283" s="25" t="s">
        <v>64</v>
      </c>
      <c r="D283" s="25" t="s">
        <v>61</v>
      </c>
      <c r="E283" s="25" t="s">
        <v>25</v>
      </c>
      <c r="F283" s="25" t="s">
        <v>91</v>
      </c>
      <c r="G283" s="25" t="s">
        <v>63</v>
      </c>
      <c r="H283" s="26"/>
      <c r="I283" s="1"/>
      <c r="J283" s="1"/>
      <c r="K283" s="1"/>
      <c r="L283" s="1"/>
      <c r="M283" s="1"/>
      <c r="N283" s="1"/>
      <c r="O283"/>
    </row>
    <row r="284" spans="2:7" ht="12.75">
      <c r="B284" s="1" t="s">
        <v>56</v>
      </c>
      <c r="C284" s="1" t="s">
        <v>64</v>
      </c>
      <c r="D284" s="1" t="s">
        <v>61</v>
      </c>
      <c r="E284" s="1" t="s">
        <v>66</v>
      </c>
      <c r="F284" s="1" t="s">
        <v>91</v>
      </c>
      <c r="G284" s="1" t="s">
        <v>63</v>
      </c>
    </row>
    <row r="285" spans="1:15" s="7" customFormat="1" ht="12.75">
      <c r="A285" s="23"/>
      <c r="B285" s="9" t="s">
        <v>56</v>
      </c>
      <c r="C285" s="9" t="s">
        <v>93</v>
      </c>
      <c r="D285" s="9" t="s">
        <v>25</v>
      </c>
      <c r="E285" s="9" t="s">
        <v>25</v>
      </c>
      <c r="F285" s="9" t="s">
        <v>91</v>
      </c>
      <c r="G285" s="9" t="s">
        <v>92</v>
      </c>
      <c r="H285" s="19"/>
      <c r="I285" s="1"/>
      <c r="J285" s="1"/>
      <c r="K285" s="1"/>
      <c r="L285" s="1"/>
      <c r="M285" s="1"/>
      <c r="N285" s="1"/>
      <c r="O285"/>
    </row>
    <row r="286" spans="1:15" s="27" customFormat="1" ht="12.75">
      <c r="A286" s="24"/>
      <c r="B286" s="25" t="s">
        <v>56</v>
      </c>
      <c r="C286" s="25" t="s">
        <v>93</v>
      </c>
      <c r="D286" s="25" t="s">
        <v>94</v>
      </c>
      <c r="E286" s="25" t="s">
        <v>25</v>
      </c>
      <c r="F286" s="25" t="s">
        <v>91</v>
      </c>
      <c r="G286" s="25" t="s">
        <v>92</v>
      </c>
      <c r="H286" s="26"/>
      <c r="I286" s="1"/>
      <c r="J286" s="1"/>
      <c r="K286" s="1"/>
      <c r="L286" s="1"/>
      <c r="M286" s="1"/>
      <c r="N286" s="1"/>
      <c r="O286"/>
    </row>
    <row r="287" spans="2:7" ht="12.75">
      <c r="B287" s="1" t="s">
        <v>56</v>
      </c>
      <c r="C287" s="1" t="s">
        <v>93</v>
      </c>
      <c r="D287" s="1" t="s">
        <v>94</v>
      </c>
      <c r="E287" s="1" t="s">
        <v>95</v>
      </c>
      <c r="F287" s="1" t="s">
        <v>91</v>
      </c>
      <c r="G287" s="1" t="s">
        <v>92</v>
      </c>
    </row>
    <row r="288" spans="1:15" s="7" customFormat="1" ht="12.75">
      <c r="A288" s="23"/>
      <c r="B288" s="9" t="s">
        <v>56</v>
      </c>
      <c r="C288" s="9" t="s">
        <v>97</v>
      </c>
      <c r="D288" s="9" t="s">
        <v>25</v>
      </c>
      <c r="E288" s="9" t="s">
        <v>25</v>
      </c>
      <c r="F288" s="9" t="s">
        <v>91</v>
      </c>
      <c r="G288" s="9" t="s">
        <v>96</v>
      </c>
      <c r="H288" s="19"/>
      <c r="I288" s="1"/>
      <c r="J288" s="1"/>
      <c r="K288" s="1"/>
      <c r="L288" s="1"/>
      <c r="M288" s="1"/>
      <c r="N288" s="1"/>
      <c r="O288"/>
    </row>
    <row r="289" spans="1:15" s="7" customFormat="1" ht="12.75">
      <c r="A289" s="23"/>
      <c r="B289" s="9" t="s">
        <v>56</v>
      </c>
      <c r="C289" s="9" t="s">
        <v>100</v>
      </c>
      <c r="D289" s="9" t="s">
        <v>25</v>
      </c>
      <c r="E289" s="9" t="s">
        <v>25</v>
      </c>
      <c r="F289" s="9" t="s">
        <v>91</v>
      </c>
      <c r="G289" s="9" t="s">
        <v>99</v>
      </c>
      <c r="H289" s="19"/>
      <c r="I289" s="1"/>
      <c r="J289" s="1"/>
      <c r="K289" s="1"/>
      <c r="L289" s="1"/>
      <c r="M289" s="1"/>
      <c r="N289" s="1"/>
      <c r="O289"/>
    </row>
    <row r="290" spans="1:15" s="27" customFormat="1" ht="12.75">
      <c r="A290" s="24"/>
      <c r="B290" s="25" t="s">
        <v>56</v>
      </c>
      <c r="C290" s="25" t="s">
        <v>100</v>
      </c>
      <c r="D290" s="25" t="s">
        <v>101</v>
      </c>
      <c r="E290" s="25" t="s">
        <v>25</v>
      </c>
      <c r="F290" s="25" t="s">
        <v>91</v>
      </c>
      <c r="G290" s="25" t="s">
        <v>99</v>
      </c>
      <c r="H290" s="26"/>
      <c r="I290" s="1"/>
      <c r="J290" s="1"/>
      <c r="K290" s="1"/>
      <c r="L290" s="1"/>
      <c r="M290" s="1"/>
      <c r="N290" s="1"/>
      <c r="O290"/>
    </row>
    <row r="291" spans="2:7" ht="12.75">
      <c r="B291" s="1" t="s">
        <v>56</v>
      </c>
      <c r="C291" s="1" t="s">
        <v>100</v>
      </c>
      <c r="D291" s="1" t="s">
        <v>101</v>
      </c>
      <c r="E291" s="1" t="s">
        <v>95</v>
      </c>
      <c r="F291" s="1" t="s">
        <v>91</v>
      </c>
      <c r="G291" s="1" t="s">
        <v>99</v>
      </c>
    </row>
    <row r="292" spans="1:15" s="7" customFormat="1" ht="12.75">
      <c r="A292" s="23"/>
      <c r="B292" s="9" t="s">
        <v>56</v>
      </c>
      <c r="C292" s="9" t="s">
        <v>103</v>
      </c>
      <c r="D292" s="9" t="s">
        <v>25</v>
      </c>
      <c r="E292" s="9" t="s">
        <v>25</v>
      </c>
      <c r="F292" s="9" t="s">
        <v>91</v>
      </c>
      <c r="G292" s="9" t="s">
        <v>102</v>
      </c>
      <c r="H292" s="19"/>
      <c r="I292" s="1"/>
      <c r="J292" s="1"/>
      <c r="K292" s="1"/>
      <c r="L292" s="1"/>
      <c r="M292" s="1"/>
      <c r="N292" s="1"/>
      <c r="O292"/>
    </row>
    <row r="293" spans="1:15" s="7" customFormat="1" ht="12.75">
      <c r="A293" s="23"/>
      <c r="B293" s="9" t="s">
        <v>56</v>
      </c>
      <c r="C293" s="9" t="s">
        <v>105</v>
      </c>
      <c r="D293" s="9" t="s">
        <v>25</v>
      </c>
      <c r="E293" s="9" t="s">
        <v>25</v>
      </c>
      <c r="F293" s="9" t="s">
        <v>91</v>
      </c>
      <c r="G293" s="9" t="s">
        <v>104</v>
      </c>
      <c r="H293" s="19"/>
      <c r="I293" s="1"/>
      <c r="J293" s="1"/>
      <c r="K293" s="1"/>
      <c r="L293" s="1"/>
      <c r="M293" s="1"/>
      <c r="N293" s="1"/>
      <c r="O293"/>
    </row>
    <row r="294" spans="1:15" s="27" customFormat="1" ht="12.75">
      <c r="A294" s="24"/>
      <c r="B294" s="25" t="s">
        <v>56</v>
      </c>
      <c r="C294" s="25" t="s">
        <v>105</v>
      </c>
      <c r="D294" s="25" t="s">
        <v>106</v>
      </c>
      <c r="E294" s="25" t="s">
        <v>25</v>
      </c>
      <c r="F294" s="25" t="s">
        <v>91</v>
      </c>
      <c r="G294" s="25" t="s">
        <v>104</v>
      </c>
      <c r="H294" s="26"/>
      <c r="I294" s="1"/>
      <c r="J294" s="1"/>
      <c r="K294" s="1"/>
      <c r="L294" s="1"/>
      <c r="M294" s="1"/>
      <c r="N294" s="1"/>
      <c r="O294"/>
    </row>
    <row r="295" spans="2:7" ht="12.75">
      <c r="B295" s="1" t="s">
        <v>56</v>
      </c>
      <c r="C295" s="1" t="s">
        <v>105</v>
      </c>
      <c r="D295" s="1" t="s">
        <v>106</v>
      </c>
      <c r="E295" s="1" t="s">
        <v>107</v>
      </c>
      <c r="F295" s="1" t="s">
        <v>91</v>
      </c>
      <c r="G295" s="1" t="s">
        <v>104</v>
      </c>
    </row>
    <row r="296" spans="1:15" s="7" customFormat="1" ht="12.75">
      <c r="A296" s="23"/>
      <c r="B296" s="9" t="s">
        <v>56</v>
      </c>
      <c r="C296" s="9" t="s">
        <v>68</v>
      </c>
      <c r="D296" s="9" t="s">
        <v>25</v>
      </c>
      <c r="E296" s="9" t="s">
        <v>25</v>
      </c>
      <c r="F296" s="9" t="s">
        <v>91</v>
      </c>
      <c r="G296" s="9" t="s">
        <v>67</v>
      </c>
      <c r="H296" s="19"/>
      <c r="I296" s="1"/>
      <c r="J296" s="1"/>
      <c r="K296" s="1"/>
      <c r="L296" s="1"/>
      <c r="M296" s="1"/>
      <c r="N296" s="1"/>
      <c r="O296"/>
    </row>
    <row r="297" spans="1:15" s="7" customFormat="1" ht="12.75">
      <c r="A297" s="23"/>
      <c r="B297" s="9" t="s">
        <v>56</v>
      </c>
      <c r="C297" s="9" t="s">
        <v>109</v>
      </c>
      <c r="D297" s="9" t="s">
        <v>25</v>
      </c>
      <c r="E297" s="9" t="s">
        <v>25</v>
      </c>
      <c r="F297" s="9" t="s">
        <v>91</v>
      </c>
      <c r="G297" s="9" t="s">
        <v>108</v>
      </c>
      <c r="H297" s="19"/>
      <c r="I297" s="1"/>
      <c r="J297" s="1"/>
      <c r="K297" s="1"/>
      <c r="L297" s="1"/>
      <c r="M297" s="1"/>
      <c r="N297" s="1"/>
      <c r="O297"/>
    </row>
    <row r="298" spans="1:15" s="27" customFormat="1" ht="12.75">
      <c r="A298" s="24"/>
      <c r="B298" s="25" t="s">
        <v>56</v>
      </c>
      <c r="C298" s="25" t="s">
        <v>109</v>
      </c>
      <c r="D298" s="25" t="s">
        <v>110</v>
      </c>
      <c r="E298" s="25" t="s">
        <v>25</v>
      </c>
      <c r="F298" s="25" t="s">
        <v>91</v>
      </c>
      <c r="G298" s="25" t="s">
        <v>108</v>
      </c>
      <c r="H298" s="26"/>
      <c r="I298" s="1"/>
      <c r="J298" s="1"/>
      <c r="K298" s="1"/>
      <c r="L298" s="1"/>
      <c r="M298" s="1"/>
      <c r="N298" s="1"/>
      <c r="O298"/>
    </row>
    <row r="299" spans="2:7" ht="12.75">
      <c r="B299" s="1" t="s">
        <v>56</v>
      </c>
      <c r="C299" s="1" t="s">
        <v>109</v>
      </c>
      <c r="D299" s="1" t="s">
        <v>110</v>
      </c>
      <c r="E299" s="1" t="s">
        <v>111</v>
      </c>
      <c r="F299" s="1" t="s">
        <v>91</v>
      </c>
      <c r="G299" s="1" t="s">
        <v>108</v>
      </c>
    </row>
    <row r="300" spans="1:15" s="7" customFormat="1" ht="12.75">
      <c r="A300" s="23"/>
      <c r="B300" s="9" t="s">
        <v>56</v>
      </c>
      <c r="C300" s="9" t="s">
        <v>71</v>
      </c>
      <c r="D300" s="9" t="s">
        <v>25</v>
      </c>
      <c r="E300" s="9" t="s">
        <v>25</v>
      </c>
      <c r="F300" s="9" t="s">
        <v>91</v>
      </c>
      <c r="G300" s="9" t="s">
        <v>70</v>
      </c>
      <c r="H300" s="19"/>
      <c r="I300" s="1"/>
      <c r="J300" s="1"/>
      <c r="K300" s="1"/>
      <c r="L300" s="1"/>
      <c r="M300" s="1"/>
      <c r="N300" s="1"/>
      <c r="O300"/>
    </row>
    <row r="301" spans="1:15" s="27" customFormat="1" ht="12.75">
      <c r="A301" s="24"/>
      <c r="B301" s="25" t="s">
        <v>56</v>
      </c>
      <c r="C301" s="25" t="s">
        <v>71</v>
      </c>
      <c r="D301" s="25" t="s">
        <v>72</v>
      </c>
      <c r="E301" s="25" t="s">
        <v>25</v>
      </c>
      <c r="F301" s="25" t="s">
        <v>91</v>
      </c>
      <c r="G301" s="25" t="s">
        <v>70</v>
      </c>
      <c r="H301" s="26"/>
      <c r="I301" s="1"/>
      <c r="J301" s="1"/>
      <c r="K301" s="1"/>
      <c r="L301" s="1"/>
      <c r="M301" s="1"/>
      <c r="N301" s="1"/>
      <c r="O301"/>
    </row>
    <row r="302" spans="2:7" ht="12.75">
      <c r="B302" s="1" t="s">
        <v>56</v>
      </c>
      <c r="C302" s="1" t="s">
        <v>71</v>
      </c>
      <c r="D302" s="1" t="s">
        <v>72</v>
      </c>
      <c r="E302" s="1" t="s">
        <v>73</v>
      </c>
      <c r="F302" s="1" t="s">
        <v>91</v>
      </c>
      <c r="G302" s="1" t="s">
        <v>70</v>
      </c>
    </row>
    <row r="303" spans="2:7" ht="12.75">
      <c r="B303" s="1" t="s">
        <v>56</v>
      </c>
      <c r="C303" s="1" t="s">
        <v>71</v>
      </c>
      <c r="D303" s="1" t="s">
        <v>72</v>
      </c>
      <c r="E303" s="1" t="s">
        <v>74</v>
      </c>
      <c r="F303" s="1" t="s">
        <v>91</v>
      </c>
      <c r="G303" s="1" t="s">
        <v>70</v>
      </c>
    </row>
    <row r="304" spans="2:7" ht="12.75">
      <c r="B304" s="1" t="s">
        <v>56</v>
      </c>
      <c r="C304" s="1" t="s">
        <v>71</v>
      </c>
      <c r="D304" s="1" t="s">
        <v>72</v>
      </c>
      <c r="E304" s="1" t="s">
        <v>112</v>
      </c>
      <c r="F304" s="1" t="s">
        <v>91</v>
      </c>
      <c r="G304" s="1" t="s">
        <v>70</v>
      </c>
    </row>
    <row r="305" spans="2:7" ht="12.75">
      <c r="B305" s="1" t="s">
        <v>56</v>
      </c>
      <c r="C305" s="1" t="s">
        <v>71</v>
      </c>
      <c r="D305" s="1" t="s">
        <v>72</v>
      </c>
      <c r="E305" s="1" t="s">
        <v>95</v>
      </c>
      <c r="F305" s="1" t="s">
        <v>91</v>
      </c>
      <c r="G305" s="1" t="s">
        <v>70</v>
      </c>
    </row>
    <row r="306" spans="1:15" s="7" customFormat="1" ht="12.75">
      <c r="A306" s="23"/>
      <c r="B306" s="9" t="s">
        <v>56</v>
      </c>
      <c r="C306" s="9" t="s">
        <v>114</v>
      </c>
      <c r="D306" s="9" t="s">
        <v>25</v>
      </c>
      <c r="E306" s="9" t="s">
        <v>25</v>
      </c>
      <c r="F306" s="9" t="s">
        <v>91</v>
      </c>
      <c r="G306" s="9" t="s">
        <v>113</v>
      </c>
      <c r="H306" s="19"/>
      <c r="I306" s="1"/>
      <c r="J306" s="1"/>
      <c r="K306" s="1"/>
      <c r="L306" s="1"/>
      <c r="M306" s="1"/>
      <c r="N306" s="1"/>
      <c r="O306"/>
    </row>
    <row r="307" spans="1:15" s="7" customFormat="1" ht="12.75">
      <c r="A307" s="23"/>
      <c r="B307" s="9" t="s">
        <v>56</v>
      </c>
      <c r="C307" s="9" t="s">
        <v>117</v>
      </c>
      <c r="D307" s="9" t="s">
        <v>25</v>
      </c>
      <c r="E307" s="9" t="s">
        <v>25</v>
      </c>
      <c r="F307" s="9" t="s">
        <v>91</v>
      </c>
      <c r="G307" s="9" t="s">
        <v>116</v>
      </c>
      <c r="H307" s="19"/>
      <c r="I307" s="1"/>
      <c r="J307" s="1"/>
      <c r="K307" s="1"/>
      <c r="L307" s="1"/>
      <c r="M307" s="1"/>
      <c r="N307" s="1"/>
      <c r="O307"/>
    </row>
    <row r="308" spans="1:15" s="27" customFormat="1" ht="12.75">
      <c r="A308" s="24"/>
      <c r="B308" s="25" t="s">
        <v>56</v>
      </c>
      <c r="C308" s="25" t="s">
        <v>117</v>
      </c>
      <c r="D308" s="25" t="s">
        <v>118</v>
      </c>
      <c r="E308" s="25" t="s">
        <v>25</v>
      </c>
      <c r="F308" s="25" t="s">
        <v>91</v>
      </c>
      <c r="G308" s="25" t="s">
        <v>116</v>
      </c>
      <c r="H308" s="26"/>
      <c r="I308" s="1"/>
      <c r="J308" s="1"/>
      <c r="K308" s="1"/>
      <c r="L308" s="1"/>
      <c r="M308" s="1"/>
      <c r="N308" s="1"/>
      <c r="O308"/>
    </row>
    <row r="309" spans="2:7" ht="12.75">
      <c r="B309" s="1" t="s">
        <v>56</v>
      </c>
      <c r="C309" s="1" t="s">
        <v>117</v>
      </c>
      <c r="D309" s="1" t="s">
        <v>118</v>
      </c>
      <c r="E309" s="1" t="s">
        <v>119</v>
      </c>
      <c r="F309" s="1" t="s">
        <v>91</v>
      </c>
      <c r="G309" s="1" t="s">
        <v>116</v>
      </c>
    </row>
    <row r="310" spans="1:15" s="7" customFormat="1" ht="12.75">
      <c r="A310" s="23"/>
      <c r="B310" s="9" t="s">
        <v>56</v>
      </c>
      <c r="C310" s="9" t="s">
        <v>33</v>
      </c>
      <c r="D310" s="9" t="s">
        <v>25</v>
      </c>
      <c r="E310" s="9" t="s">
        <v>25</v>
      </c>
      <c r="F310" s="9" t="s">
        <v>91</v>
      </c>
      <c r="G310" s="9" t="s">
        <v>34</v>
      </c>
      <c r="H310" s="19"/>
      <c r="I310" s="1"/>
      <c r="J310" s="1"/>
      <c r="K310" s="1"/>
      <c r="L310" s="1"/>
      <c r="M310" s="1"/>
      <c r="N310" s="1"/>
      <c r="O310"/>
    </row>
    <row r="311" spans="1:15" s="7" customFormat="1" ht="12.75">
      <c r="A311" s="23"/>
      <c r="B311" s="9" t="s">
        <v>56</v>
      </c>
      <c r="C311" s="9" t="s">
        <v>121</v>
      </c>
      <c r="D311" s="9" t="s">
        <v>25</v>
      </c>
      <c r="E311" s="9" t="s">
        <v>25</v>
      </c>
      <c r="F311" s="9" t="s">
        <v>91</v>
      </c>
      <c r="G311" s="9" t="s">
        <v>120</v>
      </c>
      <c r="H311" s="19"/>
      <c r="I311" s="1"/>
      <c r="J311" s="1"/>
      <c r="K311" s="1"/>
      <c r="L311" s="1"/>
      <c r="M311" s="1"/>
      <c r="N311" s="1"/>
      <c r="O311"/>
    </row>
    <row r="312" spans="1:15" s="27" customFormat="1" ht="12.75">
      <c r="A312" s="24"/>
      <c r="B312" s="25" t="s">
        <v>56</v>
      </c>
      <c r="C312" s="25" t="s">
        <v>121</v>
      </c>
      <c r="D312" s="25" t="s">
        <v>122</v>
      </c>
      <c r="E312" s="25" t="s">
        <v>25</v>
      </c>
      <c r="F312" s="25" t="s">
        <v>91</v>
      </c>
      <c r="G312" s="25" t="s">
        <v>120</v>
      </c>
      <c r="H312" s="26"/>
      <c r="I312" s="1"/>
      <c r="J312" s="1"/>
      <c r="K312" s="1"/>
      <c r="L312" s="1"/>
      <c r="M312" s="1"/>
      <c r="N312" s="1"/>
      <c r="O312"/>
    </row>
    <row r="313" spans="2:7" ht="12.75">
      <c r="B313" s="1" t="s">
        <v>56</v>
      </c>
      <c r="C313" s="1" t="s">
        <v>121</v>
      </c>
      <c r="D313" s="1" t="s">
        <v>122</v>
      </c>
      <c r="E313" s="1" t="s">
        <v>123</v>
      </c>
      <c r="F313" s="1" t="s">
        <v>91</v>
      </c>
      <c r="G313" s="1" t="s">
        <v>120</v>
      </c>
    </row>
  </sheetData>
  <sheetProtection/>
  <mergeCells count="2">
    <mergeCell ref="I3:N3"/>
    <mergeCell ref="I4:O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Специалист</cp:lastModifiedBy>
  <cp:lastPrinted>2023-02-01T10:24:56Z</cp:lastPrinted>
  <dcterms:created xsi:type="dcterms:W3CDTF">2005-08-19T12:17:20Z</dcterms:created>
  <dcterms:modified xsi:type="dcterms:W3CDTF">2023-02-01T10:31:05Z</dcterms:modified>
  <cp:category/>
  <cp:version/>
  <cp:contentType/>
  <cp:contentStatus/>
</cp:coreProperties>
</file>