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comments1.xml" ContentType="application/vnd.openxmlformats-officedocument.spreadsheetml.comment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ЭБ\"/>
    </mc:Choice>
  </mc:AlternateContent>
  <bookViews>
    <workbookView xWindow="0" yWindow="0" windowWidth="15630" windowHeight="8055" firstSheet="1" activeTab="1"/>
  </bookViews>
  <sheets>
    <sheet name="v1bvyumsqh02d2hwuje5xik5uk" sheetId="4" state="hidden" r:id="rId1"/>
    <sheet name="Приложение 11" sheetId="14" r:id="rId2"/>
  </sheets>
  <definedNames>
    <definedName name="bbi1iepey541b3erm5gspvzrtk">v1bvyumsqh02d2hwuje5xik5uk!$R$20:$U$20</definedName>
    <definedName name="eaho2ejrtdbq5dbiou1fruoidk">v1bvyumsqh02d2hwuje5xik5uk!$B$15</definedName>
    <definedName name="frupzostrx2engzlq5coj1izgc">v1bvyumsqh02d2hwuje5xik5uk!$C$21:$C$211</definedName>
    <definedName name="hxw0shfsad1bl0w3rcqndiwdqc">v1bvyumsqh02d2hwuje5xik5uk!$D$20:$P$20</definedName>
    <definedName name="idhebtridp4g55tiidmllpbcck">v1bvyumsqh02d2hwuje5xik5uk!$B$5</definedName>
    <definedName name="ilgrxtqehl5ojfb14epb1v0vpk">v1bvyumsqh02d2hwuje5xik5uk!$B$6</definedName>
    <definedName name="iukfigxpatbnff5s3qskal4gtw">v1bvyumsqh02d2hwuje5xik5uk!$B$10</definedName>
    <definedName name="jbdrlm0jnl44bjyvb5parwosvs">v1bvyumsqh02d2hwuje5xik5uk!$A$15</definedName>
    <definedName name="jmacmxvbgdblzh0tvh4m0gadvc">v1bvyumsqh02d2hwuje5xik5uk!$C$20</definedName>
    <definedName name="miceqmminp2t5fkvq3dcp5azms">v1bvyumsqh02d2hwuje5xik5uk!$B$9</definedName>
    <definedName name="muebv3fbrh0nbhfkcvkdiuichg">v1bvyumsqh02d2hwuje5xik5uk!$B$19</definedName>
    <definedName name="oishsvraxpbc3jz3kk3m5zcwm0">v1bvyumsqh02d2hwuje5xik5uk!$D$19:$P$19</definedName>
    <definedName name="pf4ktio2ct2wb5lic4d0ij22zg">v1bvyumsqh02d2hwuje5xik5uk!$B$11</definedName>
    <definedName name="qhgcjeqs4xbh5af0b0knrgslds">v1bvyumsqh02d2hwuje5xik5uk!$B$17</definedName>
    <definedName name="qm1r2zbyvxaabczgs5nd53xmq4">v1bvyumsqh02d2hwuje5xik5uk!$Q$21:$Q$211</definedName>
    <definedName name="qunp1nijp1aaxbgswizf0lz200">v1bvyumsqh02d2hwuje5xik5uk!$B$2</definedName>
    <definedName name="rcn525ywmx4pde1kn3aevp0dfk">v1bvyumsqh02d2hwuje5xik5uk!$Q$20</definedName>
    <definedName name="swpjxblu3dbu33cqzchc5hkk0w">v1bvyumsqh02d2hwuje5xik5uk!$B$4</definedName>
    <definedName name="syjdhdk35p4nh3cjfxnviauzls">v1bvyumsqh02d2hwuje5xik5uk!$A$19</definedName>
    <definedName name="t1iocfpqd13el1y2ekxnfpwstw">v1bvyumsqh02d2hwuje5xik5uk!$B$7</definedName>
    <definedName name="tqwxsrwtrd3p34nrtmvfunozag">v1bvyumsqh02d2hwuje5xik5uk!$B$12</definedName>
    <definedName name="u1m5vran2x1y11qx5xfu2j4tz4">v1bvyumsqh02d2hwuje5xik5uk!$20:$20</definedName>
    <definedName name="ua41amkhph5c1h53xxk2wbxxpk">v1bvyumsqh02d2hwuje5xik5uk!$B$13</definedName>
    <definedName name="vm2ikyzfyl3c3f2vbofwexhk2c">v1bvyumsqh02d2hwuje5xik5uk!$A$18</definedName>
    <definedName name="w1nehiloq13fdfxu13klcaopgw">v1bvyumsqh02d2hwuje5xik5uk!$B$14</definedName>
    <definedName name="whvhn4kg25bcn2skpkb3bqydz4">v1bvyumsqh02d2hwuje5xik5uk!$D$21:$P$21</definedName>
    <definedName name="wqazcjs4o12a5adpyzuqhb5cko">v1bvyumsqh02d2hwuje5xik5uk!$B$8</definedName>
    <definedName name="x50bwhcspt2rtgjg0vg0hfk2ns">v1bvyumsqh02d2hwuje5xik5uk!$B$18</definedName>
    <definedName name="xfiudkw3z5aq3govpiyzsxyki0">v1bvyumsqh02d2hwuje5xik5uk!$B$16</definedName>
  </definedNames>
  <calcPr calcId="162913" fullCalcOnLoad="1"/>
</workbook>
</file>

<file path=xl/calcChain.xml><?xml version="1.0" encoding="utf-8"?>
<calcChain xmlns="http://schemas.openxmlformats.org/spreadsheetml/2006/main">
  <c r="O44" i="14" l="1"/>
  <c r="O89" i="14"/>
  <c r="O88" i="14"/>
  <c r="O87" i="14"/>
  <c r="O81" i="14" s="1"/>
  <c r="O123" i="14"/>
  <c r="O122" i="14" s="1"/>
  <c r="O121" i="14" s="1"/>
  <c r="O120" i="14" s="1"/>
  <c r="O119" i="14" s="1"/>
  <c r="O69" i="14"/>
  <c r="O66" i="14" s="1"/>
  <c r="O61" i="14" s="1"/>
  <c r="O113" i="14"/>
  <c r="O112" i="14" s="1"/>
  <c r="O39" i="14"/>
  <c r="O40" i="14"/>
  <c r="O14" i="14"/>
  <c r="O13" i="14" s="1"/>
  <c r="O15" i="14"/>
  <c r="O16" i="14"/>
  <c r="O17" i="14"/>
  <c r="O84" i="14"/>
  <c r="O85" i="14"/>
  <c r="O114" i="14"/>
  <c r="O116" i="14"/>
  <c r="O117" i="14"/>
  <c r="O19" i="14"/>
  <c r="O20" i="14"/>
  <c r="O42" i="14"/>
  <c r="O23" i="14" s="1"/>
  <c r="O53" i="14"/>
  <c r="O57" i="14"/>
  <c r="O58" i="14"/>
  <c r="O59" i="14"/>
  <c r="O62" i="14"/>
  <c r="O63" i="14"/>
  <c r="O64" i="14"/>
  <c r="O67" i="14"/>
  <c r="O74" i="14"/>
  <c r="O72" i="14" s="1"/>
  <c r="O73" i="14"/>
  <c r="O96" i="14"/>
  <c r="O97" i="14"/>
  <c r="O98" i="14"/>
  <c r="O99" i="14"/>
  <c r="O100" i="14"/>
  <c r="O106" i="14"/>
  <c r="O108" i="14"/>
  <c r="O109" i="14"/>
  <c r="O128" i="14"/>
  <c r="O127" i="14"/>
  <c r="O126" i="14"/>
  <c r="O125" i="14"/>
  <c r="O129" i="14"/>
  <c r="O24" i="14"/>
  <c r="O25" i="14"/>
  <c r="O31" i="14"/>
  <c r="O32" i="14"/>
  <c r="O33" i="14"/>
  <c r="O36" i="14"/>
  <c r="O35" i="14"/>
  <c r="O37" i="14"/>
  <c r="O55" i="14"/>
  <c r="O76" i="14"/>
  <c r="O102" i="14"/>
  <c r="O103" i="14"/>
  <c r="O133" i="14"/>
  <c r="O135" i="14"/>
  <c r="O132" i="14"/>
  <c r="O131" i="14" s="1"/>
  <c r="B4" i="4"/>
  <c r="B14" i="4"/>
  <c r="A19" i="4"/>
  <c r="A18" i="4"/>
  <c r="O71" i="14"/>
  <c r="O111" i="14"/>
  <c r="O22" i="14"/>
  <c r="C183" i="4"/>
  <c r="D21" i="4"/>
  <c r="C78" i="4"/>
  <c r="C65" i="4"/>
  <c r="C146" i="4"/>
  <c r="C176" i="4"/>
  <c r="C142" i="4"/>
  <c r="C151" i="4"/>
  <c r="C140" i="4"/>
  <c r="C177" i="4"/>
  <c r="C85" i="4"/>
  <c r="C21" i="4"/>
  <c r="C92" i="4"/>
  <c r="C136" i="4"/>
  <c r="C82" i="4"/>
  <c r="C191" i="4"/>
  <c r="C139" i="4"/>
  <c r="C58" i="4"/>
  <c r="C159" i="4"/>
  <c r="C44" i="4"/>
  <c r="C157" i="4"/>
  <c r="C55" i="4"/>
  <c r="C194" i="4"/>
  <c r="C117" i="4"/>
  <c r="C147" i="4"/>
  <c r="C171" i="4"/>
  <c r="C201" i="4"/>
  <c r="C69" i="4"/>
  <c r="C152" i="4"/>
  <c r="C116" i="4"/>
  <c r="C70" i="4"/>
  <c r="N21" i="4"/>
  <c r="C57" i="4"/>
  <c r="C184" i="4"/>
  <c r="C54" i="4"/>
  <c r="C160" i="4"/>
  <c r="C170" i="4"/>
  <c r="C86" i="4"/>
  <c r="C167" i="4"/>
  <c r="C37" i="4"/>
  <c r="C197" i="4"/>
  <c r="C98" i="4"/>
  <c r="C74" i="4"/>
  <c r="C30" i="4"/>
  <c r="C145" i="4"/>
  <c r="C22" i="4"/>
  <c r="C120" i="4"/>
  <c r="C200" i="4"/>
  <c r="C71" i="4"/>
  <c r="C156" i="4"/>
  <c r="C154" i="4"/>
  <c r="C178" i="4"/>
  <c r="C133" i="4"/>
  <c r="C68" i="4"/>
  <c r="C35" i="4"/>
  <c r="C112" i="4"/>
  <c r="C189" i="4"/>
  <c r="C80" i="4"/>
  <c r="H21" i="4"/>
  <c r="C168" i="4"/>
  <c r="C203" i="4"/>
  <c r="C115" i="4"/>
  <c r="C153" i="4"/>
  <c r="C101" i="4"/>
  <c r="C114" i="4"/>
  <c r="C46" i="4"/>
  <c r="F21" i="4"/>
  <c r="C182" i="4"/>
  <c r="C193" i="4"/>
  <c r="C75" i="4"/>
  <c r="E21" i="4"/>
  <c r="C32" i="4"/>
  <c r="C169" i="4"/>
  <c r="C206" i="4"/>
  <c r="C64" i="4"/>
  <c r="C73" i="4"/>
  <c r="C111" i="4"/>
  <c r="C48" i="4"/>
  <c r="C121" i="4"/>
  <c r="C148" i="4"/>
  <c r="C187" i="4"/>
  <c r="C127" i="4"/>
  <c r="C196" i="4"/>
  <c r="C131" i="4"/>
  <c r="C165" i="4"/>
  <c r="C62" i="4"/>
  <c r="C122" i="4"/>
  <c r="C134" i="4"/>
  <c r="C84" i="4"/>
  <c r="G21" i="4"/>
  <c r="C26" i="4"/>
  <c r="C119" i="4"/>
  <c r="C53" i="4"/>
  <c r="C109" i="4"/>
  <c r="C128" i="4"/>
  <c r="C29" i="4"/>
  <c r="C96" i="4"/>
  <c r="C63" i="4"/>
  <c r="C205" i="4"/>
  <c r="C47" i="4"/>
  <c r="C186" i="4"/>
  <c r="C43" i="4"/>
  <c r="C41" i="4"/>
  <c r="J21" i="4"/>
  <c r="C129" i="4"/>
  <c r="C195" i="4"/>
  <c r="C106" i="4"/>
  <c r="M21" i="4"/>
  <c r="C45" i="4"/>
  <c r="C144" i="4"/>
  <c r="C50" i="4"/>
  <c r="C123" i="4"/>
  <c r="C87" i="4"/>
  <c r="C97" i="4"/>
  <c r="C181" i="4"/>
  <c r="C192" i="4"/>
  <c r="C90" i="4"/>
  <c r="C174" i="4"/>
  <c r="C125" i="4"/>
  <c r="C99" i="4"/>
  <c r="C137" i="4"/>
  <c r="C31" i="4"/>
  <c r="C164" i="4"/>
  <c r="C173" i="4"/>
  <c r="C102" i="4"/>
  <c r="C175" i="4"/>
  <c r="C91" i="4"/>
  <c r="C51" i="4"/>
  <c r="C100" i="4"/>
  <c r="C49" i="4"/>
  <c r="C150" i="4"/>
  <c r="C126" i="4"/>
  <c r="C40" i="4"/>
  <c r="C76" i="4"/>
  <c r="O21" i="4"/>
  <c r="C198" i="4"/>
  <c r="C67" i="4"/>
  <c r="C135" i="4"/>
  <c r="C132" i="4"/>
  <c r="C108" i="4"/>
  <c r="L21" i="4"/>
  <c r="C93" i="4"/>
  <c r="C166" i="4"/>
  <c r="C185" i="4"/>
  <c r="C210" i="4"/>
  <c r="C158" i="4"/>
  <c r="C188" i="4"/>
  <c r="C72" i="4"/>
  <c r="C89" i="4"/>
  <c r="C161" i="4"/>
  <c r="C138" i="4"/>
  <c r="P21" i="4"/>
  <c r="C107" i="4"/>
  <c r="I21" i="4"/>
  <c r="C103" i="4"/>
  <c r="C95" i="4"/>
  <c r="C28" i="4"/>
  <c r="C104" i="4"/>
  <c r="C180" i="4"/>
  <c r="C141" i="4"/>
  <c r="C162" i="4"/>
  <c r="C36" i="4"/>
  <c r="C38" i="4"/>
  <c r="C60" i="4"/>
  <c r="C24" i="4"/>
  <c r="C59" i="4"/>
  <c r="C207" i="4"/>
  <c r="C52" i="4"/>
  <c r="C149" i="4"/>
  <c r="C199" i="4"/>
  <c r="C208" i="4"/>
  <c r="C105" i="4"/>
  <c r="C94" i="4"/>
  <c r="C118" i="4"/>
  <c r="C23" i="4"/>
  <c r="C110" i="4"/>
  <c r="C88" i="4"/>
  <c r="C61" i="4"/>
  <c r="C66" i="4"/>
  <c r="C83" i="4"/>
  <c r="C113" i="4"/>
  <c r="C25" i="4"/>
  <c r="C202" i="4"/>
  <c r="C172" i="4"/>
  <c r="C190" i="4"/>
  <c r="C42" i="4"/>
  <c r="C77" i="4"/>
  <c r="C79" i="4"/>
  <c r="C130" i="4"/>
  <c r="C179" i="4"/>
  <c r="C143" i="4"/>
  <c r="C27" i="4"/>
  <c r="C34" i="4"/>
  <c r="C56" i="4"/>
  <c r="C39" i="4"/>
  <c r="C163" i="4"/>
  <c r="C204" i="4"/>
  <c r="C209" i="4"/>
  <c r="C81" i="4"/>
  <c r="K21" i="4"/>
  <c r="C33" i="4"/>
  <c r="C124" i="4"/>
  <c r="C155" i="4"/>
  <c r="O79" i="14" l="1"/>
  <c r="O80" i="14"/>
  <c r="O12" i="14"/>
</calcChain>
</file>

<file path=xl/comments1.xml><?xml version="1.0" encoding="utf-8"?>
<comments xmlns="http://schemas.openxmlformats.org/spreadsheetml/2006/main">
  <authors>
    <author>Ольга Чудиновских</author>
    <author>RFO</author>
  </authors>
  <commentList>
    <comment ref="B2" authorId="0" shapeId="0">
      <text>
        <r>
          <rPr>
            <b/>
            <sz val="8"/>
            <color indexed="81"/>
            <rFont val="Tahoma"/>
            <charset val="204"/>
          </rPr>
          <t>Format Row (строка формата)</t>
        </r>
      </text>
    </comment>
    <comment ref="B3" authorId="0" shapeId="0">
      <text>
        <r>
          <rPr>
            <b/>
            <sz val="8"/>
            <color indexed="81"/>
            <rFont val="Tahoma"/>
            <charset val="204"/>
          </rPr>
          <t>Glance Type (тип файла расчетного листа) - Не используется</t>
        </r>
      </text>
    </comment>
    <comment ref="B4" authorId="0" shapeId="0">
      <text>
        <r>
          <rPr>
            <b/>
            <sz val="8"/>
            <color indexed="81"/>
            <rFont val="Tahoma"/>
            <charset val="204"/>
          </rPr>
          <t>Extended Data Area (расширенная область данных)</t>
        </r>
      </text>
    </comment>
    <comment ref="B5" authorId="0" shapeId="0">
      <text>
        <r>
          <rPr>
            <b/>
            <sz val="8"/>
            <color indexed="81"/>
            <rFont val="Tahoma"/>
            <charset val="204"/>
          </rPr>
          <t>DataSheet Version</t>
        </r>
      </text>
    </comment>
    <comment ref="B6" authorId="0" shapeId="0">
      <text>
        <r>
          <rPr>
            <b/>
            <sz val="8"/>
            <color indexed="81"/>
            <rFont val="Tahoma"/>
            <charset val="204"/>
          </rPr>
          <t>GUID for OfficeLink</t>
        </r>
      </text>
    </comment>
    <comment ref="B7" authorId="0" shapeId="0">
      <text>
        <r>
          <rPr>
            <b/>
            <sz val="8"/>
            <color indexed="81"/>
            <rFont val="Tahoma"/>
            <charset val="204"/>
          </rPr>
          <t>File-Safe Get Latest Version</t>
        </r>
      </text>
    </comment>
    <comment ref="B8" authorId="0" shapeId="0">
      <text>
        <r>
          <rPr>
            <b/>
            <sz val="8"/>
            <color indexed="81"/>
            <rFont val="Tahoma"/>
            <charset val="204"/>
          </rPr>
          <t>File-Safe CheckOut</t>
        </r>
      </text>
    </comment>
    <comment ref="B9" authorId="0" shapeId="0">
      <text>
        <r>
          <rPr>
            <b/>
            <sz val="8"/>
            <color indexed="81"/>
            <rFont val="Tahoma"/>
            <charset val="204"/>
          </rPr>
          <t>File-Safe Ask Further Get Latest Version</t>
        </r>
      </text>
    </comment>
    <comment ref="B10" authorId="0" shapeId="0">
      <text>
        <r>
          <rPr>
            <b/>
            <sz val="8"/>
            <color indexed="81"/>
            <rFont val="Tahoma"/>
            <charset val="204"/>
          </rPr>
          <t>File-Safe Set New Version</t>
        </r>
      </text>
    </comment>
    <comment ref="B11" authorId="0" shapeId="0">
      <text>
        <r>
          <rPr>
            <b/>
            <sz val="8"/>
            <color indexed="81"/>
            <rFont val="Tahoma"/>
            <charset val="204"/>
          </rPr>
          <t>File-Safe CheckIn</t>
        </r>
      </text>
    </comment>
    <comment ref="B12" authorId="0" shapeId="0">
      <text>
        <r>
          <rPr>
            <b/>
            <sz val="8"/>
            <color indexed="81"/>
            <rFont val="Tahoma"/>
            <charset val="204"/>
          </rPr>
          <t>File-Safe Ask Further Set New Version</t>
        </r>
      </text>
    </comment>
    <comment ref="B13" authorId="0" shapeId="0">
      <text>
        <r>
          <rPr>
            <b/>
            <sz val="8"/>
            <color indexed="81"/>
            <rFont val="Tahoma"/>
            <charset val="204"/>
          </rPr>
          <t>FileVersion</t>
        </r>
      </text>
    </comment>
    <comment ref="B14" authorId="0" shapeId="0">
      <text>
        <r>
          <rPr>
            <b/>
            <sz val="8"/>
            <color indexed="81"/>
            <rFont val="Tahoma"/>
            <charset val="204"/>
          </rPr>
          <t>New row link</t>
        </r>
      </text>
    </comment>
    <comment ref="A15" authorId="1" shapeId="0">
      <text>
        <r>
          <rPr>
            <b/>
            <sz val="8"/>
            <color indexed="81"/>
            <rFont val="Tahoma"/>
            <charset val="204"/>
          </rPr>
          <t>Номера структур версий классификаторов</t>
        </r>
      </text>
    </comment>
    <comment ref="B15" authorId="0" shapeId="0">
      <text>
        <r>
          <rPr>
            <b/>
            <sz val="8"/>
            <color indexed="81"/>
            <rFont val="Tahoma"/>
            <charset val="204"/>
          </rPr>
          <t>FileID</t>
        </r>
      </text>
    </comment>
    <comment ref="B16" authorId="0" shapeId="0">
      <text>
        <r>
          <rPr>
            <b/>
            <sz val="8"/>
            <color indexed="81"/>
            <rFont val="Tahoma"/>
            <charset val="204"/>
          </rPr>
          <t>Field RowID</t>
        </r>
      </text>
    </comment>
    <comment ref="B17" authorId="0" shapeId="0">
      <text>
        <r>
          <rPr>
            <b/>
            <sz val="8"/>
            <color indexed="81"/>
            <rFont val="Tahoma"/>
            <charset val="204"/>
          </rPr>
          <t>Data Arguments</t>
        </r>
      </text>
    </comment>
    <comment ref="A18" authorId="0" shapeId="0">
      <text>
        <r>
          <rPr>
            <b/>
            <sz val="8"/>
            <color indexed="81"/>
            <rFont val="Tahoma"/>
            <charset val="204"/>
          </rPr>
          <t>Ссылка на строку системных заголовков</t>
        </r>
      </text>
    </comment>
    <comment ref="B18" authorId="0" shapeId="0">
      <text>
        <r>
          <rPr>
            <b/>
            <sz val="8"/>
            <color indexed="81"/>
            <rFont val="Tahoma"/>
            <charset val="204"/>
          </rPr>
          <t>Data ID</t>
        </r>
      </text>
    </comment>
    <comment ref="A19" authorId="0" shapeId="0">
      <text>
        <r>
          <rPr>
            <b/>
            <sz val="8"/>
            <color indexed="81"/>
            <rFont val="Tahoma"/>
            <charset val="204"/>
          </rPr>
          <t>Ссылка на строку заголовков</t>
        </r>
      </text>
    </comment>
    <comment ref="B19" authorId="0" shapeId="0">
      <text>
        <r>
          <rPr>
            <b/>
            <sz val="8"/>
            <color indexed="81"/>
            <rFont val="Tahoma"/>
            <charset val="204"/>
          </rPr>
          <t>Имя листа представления данных</t>
        </r>
      </text>
    </comment>
  </commentList>
</comments>
</file>

<file path=xl/sharedStrings.xml><?xml version="1.0" encoding="utf-8"?>
<sst xmlns="http://schemas.openxmlformats.org/spreadsheetml/2006/main" count="2534" uniqueCount="288">
  <si>
    <t>Лист1</t>
  </si>
  <si>
    <t>CalcsheetClient.Data</t>
  </si>
  <si>
    <t>[RowID]</t>
  </si>
  <si>
    <t>Название
Формируется автоматически</t>
  </si>
  <si>
    <t>Название</t>
  </si>
  <si>
    <t>БП районов
Описание</t>
  </si>
  <si>
    <t>ФКР
Описание</t>
  </si>
  <si>
    <t>ЦС_МР
Описание</t>
  </si>
  <si>
    <t>ВР_МР
Описание</t>
  </si>
  <si>
    <t>БП районов
Код</t>
  </si>
  <si>
    <t>ФКР
Код</t>
  </si>
  <si>
    <t>Вариант=Б2006 МР;
Табл=Расходы БП, МО Сводные;
ЭК=000;
МО=01;
Уровень бюджета=031;</t>
  </si>
  <si>
    <t>Сумма всего</t>
  </si>
  <si>
    <t>Формула
Сумма всего (тыс.рублей)</t>
  </si>
  <si>
    <t>{FC0F42BB-FF61-4A56-8782-A3AD9E8E5152}</t>
  </si>
  <si>
    <t>Формула
Наименование расхода</t>
  </si>
  <si>
    <t>Наименование расхода</t>
  </si>
  <si>
    <t>{37E32DD0-F453-4425-9A75-927D49E7CEB3}</t>
  </si>
  <si>
    <t>Формула
Раздел</t>
  </si>
  <si>
    <t>Раздел</t>
  </si>
  <si>
    <t>{FB325914-07ED-4412-9A4D-C1F821393C75}</t>
  </si>
  <si>
    <t>Формула
Подраздел</t>
  </si>
  <si>
    <t>{8FD90629-3064-4D14-BEA6-AA95A0EE92E7}</t>
  </si>
  <si>
    <t>{0B48954F-C007-465D-8226-2F265342F189}</t>
  </si>
  <si>
    <t>[Bookmark]</t>
  </si>
  <si>
    <t/>
  </si>
  <si>
    <t>00000</t>
  </si>
  <si>
    <t>0000</t>
  </si>
  <si>
    <t>000</t>
  </si>
  <si>
    <t>00</t>
  </si>
  <si>
    <t>01</t>
  </si>
  <si>
    <t>02</t>
  </si>
  <si>
    <t>EXPR_40</t>
  </si>
  <si>
    <t>Социальная политика</t>
  </si>
  <si>
    <t>1000</t>
  </si>
  <si>
    <t>10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</si>
  <si>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</si>
  <si>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</si>
  <si>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</si>
  <si>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</si>
  <si>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</si>
  <si>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</si>
  <si>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</si>
  <si>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</si>
  <si>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</si>
  <si>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</si>
  <si>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</si>
  <si>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</si>
  <si>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{561087D2-6CF2-4B61-A00A-069897554253}</t>
  </si>
  <si>
    <t>3637</t>
  </si>
  <si>
    <t>1545=-1,1527=-1,1548=-1,1547=-1</t>
  </si>
  <si>
    <t>EXPR_32</t>
  </si>
  <si>
    <t>EXPR_33</t>
  </si>
  <si>
    <t>EXPR_34</t>
  </si>
  <si>
    <t>EXPR_35</t>
  </si>
  <si>
    <t>97056</t>
  </si>
  <si>
    <t>Администрация поселения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</si>
  <si>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</si>
  <si>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</si>
  <si>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</si>
  <si>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</si>
  <si>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</t>
  </si>
  <si>
    <t>Высшее должностное лицо органа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</si>
  <si>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</si>
  <si>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</si>
  <si>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</si>
  <si>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</si>
  <si>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0500</t>
  </si>
  <si>
    <t>Жилищно-коммунальное хозяйство</t>
  </si>
  <si>
    <t>05</t>
  </si>
  <si>
    <t>0502</t>
  </si>
  <si>
    <t>Коммунальное хозяйство</t>
  </si>
  <si>
    <t>Поддержка коммунального хозяйства</t>
  </si>
  <si>
    <t>Расходы на уличное освещение</t>
  </si>
  <si>
    <t>Расходы по строительству, капитальному ремонту и содержанию автомобильных дорог и инженерных сооружений на них в границах городских и сельских поселений и округов, за исключением объектов федерального и регионального значения</t>
  </si>
  <si>
    <t>97157</t>
  </si>
  <si>
    <t>0200</t>
  </si>
  <si>
    <t>Национальная оборона</t>
  </si>
  <si>
    <t>0202</t>
  </si>
  <si>
    <t>Мобилизационная и вневойсковая подготовка</t>
  </si>
  <si>
    <t>Фонд компенсаций</t>
  </si>
  <si>
    <t>Выполнение полномочий по первичному воинскому учету</t>
  </si>
  <si>
    <t>97258</t>
  </si>
  <si>
    <t>97359</t>
  </si>
  <si>
    <t>97460</t>
  </si>
  <si>
    <t>97561</t>
  </si>
  <si>
    <t>97662</t>
  </si>
  <si>
    <t>97763</t>
  </si>
  <si>
    <t>97864</t>
  </si>
  <si>
    <t>97965</t>
  </si>
  <si>
    <t>98066</t>
  </si>
  <si>
    <t>98167</t>
  </si>
  <si>
    <t>0115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</si>
  <si>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</si>
  <si>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</si>
  <si>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Расходы за счет доходов от предпринимательской и иной приносящей доходы деятельности</t>
  </si>
  <si>
    <t>0300</t>
  </si>
  <si>
    <t>Национальная безопасность и правоохранительная деятельность</t>
  </si>
  <si>
    <t>03</t>
  </si>
  <si>
    <t>0302</t>
  </si>
  <si>
    <t>Органы внутренних дел</t>
  </si>
  <si>
    <t>Воинские формирования (органы, подразделения)</t>
  </si>
  <si>
    <t>0400</t>
  </si>
  <si>
    <t>Национальная экономика</t>
  </si>
  <si>
    <t>0411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</si>
  <si>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</si>
  <si>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</si>
  <si>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Обеспечение деятельности подведомственных учреждений</t>
  </si>
  <si>
    <t>0501</t>
  </si>
  <si>
    <t>Жилищное хозяйство</t>
  </si>
  <si>
    <t>Поддержка жилищного хозяйства</t>
  </si>
  <si>
    <t>Мероприятия в области жилищного хозяйства по строительству, реконструкции и приобретению жилых домов</t>
  </si>
  <si>
    <t>Расходы по организации и содержанию мест захоронения</t>
  </si>
  <si>
    <t>0600</t>
  </si>
  <si>
    <t>Охрана окружающей среды</t>
  </si>
  <si>
    <t>06</t>
  </si>
  <si>
    <t>0601</t>
  </si>
  <si>
    <t>Сбор и удаление отходов и очистка сточных вод</t>
  </si>
  <si>
    <t>Мероприятия по сбору и удалению твердых и жидких отходов</t>
  </si>
  <si>
    <t>Сбор и удаление твердых отходов</t>
  </si>
  <si>
    <t>1003</t>
  </si>
  <si>
    <t>Социальное обеспечение населения</t>
  </si>
  <si>
    <t>Меры социальной поддержки граждан</t>
  </si>
  <si>
    <t>Предоставление  гражданам  субсидий  на  оплату  жилого  помещения и коммунальных услуг</t>
  </si>
  <si>
    <t>00401</t>
  </si>
  <si>
    <t>001</t>
  </si>
  <si>
    <t>003</t>
  </si>
  <si>
    <t>00V</t>
  </si>
  <si>
    <t>02W</t>
  </si>
  <si>
    <t>02X</t>
  </si>
  <si>
    <t>00501</t>
  </si>
  <si>
    <t>02A</t>
  </si>
  <si>
    <t>04Y</t>
  </si>
  <si>
    <t>00601</t>
  </si>
  <si>
    <t>00701</t>
  </si>
  <si>
    <t>00801</t>
  </si>
  <si>
    <t>00901</t>
  </si>
  <si>
    <t>00A01</t>
  </si>
  <si>
    <t>00B01</t>
  </si>
  <si>
    <t>00C01</t>
  </si>
  <si>
    <t>00D01</t>
  </si>
  <si>
    <t>00E01</t>
  </si>
  <si>
    <t>00F01</t>
  </si>
  <si>
    <t>006</t>
  </si>
  <si>
    <t>03T</t>
  </si>
  <si>
    <t>00A</t>
  </si>
  <si>
    <t>00S</t>
  </si>
  <si>
    <t>019</t>
  </si>
  <si>
    <t>00U</t>
  </si>
  <si>
    <t>01T</t>
  </si>
  <si>
    <t>02Z</t>
  </si>
  <si>
    <t>00W</t>
  </si>
  <si>
    <t>01W</t>
  </si>
  <si>
    <t>022</t>
  </si>
  <si>
    <t>04V</t>
  </si>
  <si>
    <t>БП районов Код</t>
  </si>
  <si>
    <t>БП районов Описание</t>
  </si>
  <si>
    <t>ФКР Код</t>
  </si>
  <si>
    <t>ФКР Описание</t>
  </si>
  <si>
    <t>ЦС_МР Описание</t>
  </si>
  <si>
    <t>ВР_МР Описание</t>
  </si>
  <si>
    <t>Межбюджетные трансферты</t>
  </si>
  <si>
    <t>Руководство и управление в сфере установленных функций органов государственной власти субъектов Россиийской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</si>
  <si>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</si>
  <si>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</si>
  <si>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</si>
  <si>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отсутствуют</t>
  </si>
  <si>
    <t>Благоустройство</t>
  </si>
  <si>
    <t>Выравнивание обеспеченности муниципальных образований по реализации ими их отдельных полномочий</t>
  </si>
  <si>
    <t>990</t>
  </si>
  <si>
    <t>Резервные фонды</t>
  </si>
  <si>
    <t>Резервные фонды местных администраций</t>
  </si>
  <si>
    <t>10900</t>
  </si>
  <si>
    <t>Выполнение отдельных государственных полномочий по созданию и деятельности в МО административных комиссий</t>
  </si>
  <si>
    <t>89 400</t>
  </si>
  <si>
    <t>Обеспечение проведения выборов и референдумов</t>
  </si>
  <si>
    <t>07</t>
  </si>
  <si>
    <t>Проведение выборов и референдумов</t>
  </si>
  <si>
    <t>Проведение референдумов</t>
  </si>
  <si>
    <t>Всего расходов</t>
  </si>
  <si>
    <t>11</t>
  </si>
  <si>
    <t>09</t>
  </si>
  <si>
    <t>Дорожное хозяйство</t>
  </si>
  <si>
    <t>Поддержка дорожного хозяйства</t>
  </si>
  <si>
    <t>Содержание автомобильных дорог общего пользования</t>
  </si>
  <si>
    <t>Учебные заведения и курсы по переподготовке кадров</t>
  </si>
  <si>
    <t>Переподготовка и повышение квалификации специалистов по финансовой работе органов местного самоуправления</t>
  </si>
  <si>
    <t>Переподготовка и повышение квалификации лиц, замещающих муниципальные должности, и должности муниципальных служащих по  основным вопросам деятельности  органов местного самоуправления</t>
  </si>
  <si>
    <t>Переподготовка и повышение квалификации кадров</t>
  </si>
  <si>
    <t>Обеспечение пожарной безопасности</t>
  </si>
  <si>
    <t>602300</t>
  </si>
  <si>
    <t>Переподготовка и повышение квалификации лиц, замещающих муниципальные должности, и должности муниципальных служащих по  вопросам жилищно-коммунального хозяйства</t>
  </si>
  <si>
    <t>Пенсионное обеспечение</t>
  </si>
  <si>
    <t>100</t>
  </si>
  <si>
    <t>целевая статья</t>
  </si>
  <si>
    <t>вид расхода</t>
  </si>
  <si>
    <t>Руководство и управление в сфере установленных функций  органов государственной власти субъектов Российской Федерации и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</si>
  <si>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</si>
  <si>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200</t>
  </si>
  <si>
    <t>300</t>
  </si>
  <si>
    <t>ВЕДОМСТВЕННАЯ СТРУКТУРА</t>
  </si>
  <si>
    <t>Код главного распорядителя средств бюджета</t>
  </si>
  <si>
    <t>подраздел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</si>
  <si>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</si>
  <si>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</si>
  <si>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Функционирование Правительства 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</si>
  <si>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</si>
  <si>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Иные бюджетные ассигнования</t>
  </si>
  <si>
    <t>Другие общегосударственные расходы</t>
  </si>
  <si>
    <t>13</t>
  </si>
  <si>
    <t>Выполнение других обязательств</t>
  </si>
  <si>
    <t>Мероприятие "Создание условий для обеспечения выполнения органами местного самоуправления своих полномочий"</t>
  </si>
  <si>
    <t>Муниципальная программа "Обеспечение безопасности и жизнедеятельности населения в Чернушском сельском поселении"</t>
  </si>
  <si>
    <t>Мероприятия "Создание финансовых, материальных и иных резервов"</t>
  </si>
  <si>
    <t xml:space="preserve">Мероприятия в установленной сфере деятельности </t>
  </si>
  <si>
    <t>Мероприятия не вошедшие в программы</t>
  </si>
  <si>
    <t>Мероприятие "Обеспечение первичных мер пожарной безопасности, усиление противопожарной защиты"</t>
  </si>
  <si>
    <t xml:space="preserve">Мероприятие "Дополнительное пенсионное обеспечение пенсионеров, лицам, замещавшим муниципальные должности и должности муниципальной службы" </t>
  </si>
  <si>
    <t>Субвенция 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</si>
  <si>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Глава муниципального образования Чернушское сельское поселение</t>
  </si>
  <si>
    <t>Закупка товаров, работ и услуг для государственных (муниципальных нужд) нужд</t>
  </si>
  <si>
    <t>Мероприятие "Содержание автомобильных дорог общего пользования, мостов в границах населеных пунктов поселения"</t>
  </si>
  <si>
    <t>Муниципальная программа "Обеспечение безопасности  жизнедеятельности населения в Чернушском сельском поселении"</t>
  </si>
  <si>
    <t>01000 49100</t>
  </si>
  <si>
    <t>01000 40000</t>
  </si>
  <si>
    <t>01000 00000</t>
  </si>
  <si>
    <t xml:space="preserve">00000 00000 </t>
  </si>
  <si>
    <t>00000 00000</t>
  </si>
  <si>
    <t>03000 40000</t>
  </si>
  <si>
    <t>03000 00000</t>
  </si>
  <si>
    <t>03000 42030</t>
  </si>
  <si>
    <t>02000 41000</t>
  </si>
  <si>
    <t>02000 40000</t>
  </si>
  <si>
    <t>02000 00000</t>
  </si>
  <si>
    <t>10200 51180</t>
  </si>
  <si>
    <t>10200 00000</t>
  </si>
  <si>
    <t>10200 29000</t>
  </si>
  <si>
    <t xml:space="preserve"> 02000 47500</t>
  </si>
  <si>
    <t>01000 24000</t>
  </si>
  <si>
    <t>12000 23000</t>
  </si>
  <si>
    <t>12000 20000</t>
  </si>
  <si>
    <t>12000 00000</t>
  </si>
  <si>
    <t>Муниципальная программа "О противодействии  коррупции в Чернушском сельском поселении"</t>
  </si>
  <si>
    <t>04000 00000</t>
  </si>
  <si>
    <t>04000 40000</t>
  </si>
  <si>
    <t>Мероприятие "О противодействии  коррупции в Чернушском сельском поселении"</t>
  </si>
  <si>
    <t>04000 42910</t>
  </si>
  <si>
    <t>3000</t>
  </si>
  <si>
    <t xml:space="preserve">Муниципальная программа "Комплексная программа развития транспортной, жилищно- коммунальной инфраструктуры и благоустройства Чернушского сельского поселения" </t>
  </si>
  <si>
    <t>03000 45000</t>
  </si>
  <si>
    <t>Мероприятие "Содержание уличного освещения"</t>
  </si>
  <si>
    <t>12</t>
  </si>
  <si>
    <t>05000 00000</t>
  </si>
  <si>
    <t xml:space="preserve">Муниципальная программа "Об утверждении программы управления муниципальным имуществом" </t>
  </si>
  <si>
    <t>10200 46000</t>
  </si>
  <si>
    <t>Мероприятие "Проведение референдумов"</t>
  </si>
  <si>
    <t>01000 14000</t>
  </si>
  <si>
    <t>6000</t>
  </si>
  <si>
    <t>Дорожное хозяйство (дорожные фонды)</t>
  </si>
  <si>
    <t>10200 46500</t>
  </si>
  <si>
    <t>Мероприятие "Выборы в органы местного самоуправления"</t>
  </si>
  <si>
    <t>Передача отдельных полномочий в сфере градостроительной деятельности</t>
  </si>
  <si>
    <t>10200 42100</t>
  </si>
  <si>
    <t xml:space="preserve">Мероприятия не вошедшие в программы </t>
  </si>
  <si>
    <t>500</t>
  </si>
  <si>
    <t>02000 04210</t>
  </si>
  <si>
    <t>02000 S5170</t>
  </si>
  <si>
    <t>Мероприятие "Софинансирование инвестиционных программ и проектов обеспечения безопасности и жизнедеятельности населения муниципального образования за счет средств бюджета сельского поселения "</t>
  </si>
  <si>
    <t xml:space="preserve">Передача отдельных полномочий по осуществлению внутреннего муниципального финансового контроля </t>
  </si>
  <si>
    <t>10200 42200</t>
  </si>
  <si>
    <t xml:space="preserve">10200 42200 </t>
  </si>
  <si>
    <t>Создание мест (площадок) накопления твердых коммунальных отходов</t>
  </si>
  <si>
    <t>03000 ТО540</t>
  </si>
  <si>
    <t>Муниципальная программа" Муниципальная политика Чернушского сельского поселения"</t>
  </si>
  <si>
    <t>Иные межбюджетные трансферты на выполнение расходных обязательст муниципальных образований</t>
  </si>
  <si>
    <t>12000 15000</t>
  </si>
  <si>
    <t>Софинансирование расходных обязательств возникающих при выполнениии полномочий ОМСУ по вопросам местного значения</t>
  </si>
  <si>
    <t>12000 15570</t>
  </si>
  <si>
    <t>01000 15570</t>
  </si>
  <si>
    <t>02000 15000</t>
  </si>
  <si>
    <t>02000 15570</t>
  </si>
  <si>
    <t>к решению Чернушской сельской Думы "О бюджете Чернушского сельского поселенияна 2022 год и плановый период 2023 и 2024 годов"</t>
  </si>
  <si>
    <t>расходов бюджета сельского поселения на 2022 год</t>
  </si>
  <si>
    <t>0200041000</t>
  </si>
  <si>
    <t>Сумма на 2022 год, рублей</t>
  </si>
  <si>
    <t xml:space="preserve">Муниципальная программа "Комплексная программа развития систем коммунальной инфраструктуры и благоустройства Чернушского сельского поселения" </t>
  </si>
  <si>
    <t>Закупка товаров, работ и услуг для государственных (муниципальных)  нужд</t>
  </si>
  <si>
    <t>Приложение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</si>
</sst>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8"/>
      <color indexed="81"/>
      <name val="Tahoma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0" borderId="0" xfId="0" applyNumberFormat="1"/>
    <xf numFmtId="0" fontId="0" fillId="0" borderId="0" xfId="0" applyNumberFormat="1"/>
    <xf numFmtId="49" fontId="3" fillId="0" borderId="0" xfId="0" quotePrefix="1" applyNumberFormat="1" applyFont="1" applyAlignment="1">
      <alignment wrapText="1"/>
    </xf>
    <xf numFmtId="0" fontId="3" fillId="0" borderId="0" xfId="0" quotePrefix="1" applyFont="1" applyAlignment="1">
      <alignment wrapText="1"/>
    </xf>
    <xf numFmtId="0" fontId="3" fillId="0" borderId="0" xfId="0" applyFont="1" applyAlignment="1">
      <alignment wrapText="1"/>
    </xf>
    <xf numFmtId="49" fontId="4" fillId="0" borderId="0" xfId="0" quotePrefix="1" applyNumberFormat="1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49" fontId="4" fillId="0" borderId="0" xfId="0" applyNumberFormat="1" applyFont="1"/>
    <xf numFmtId="49" fontId="5" fillId="0" borderId="0" xfId="0" applyNumberFormat="1" applyFont="1"/>
    <xf numFmtId="49" fontId="4" fillId="0" borderId="1" xfId="0" quotePrefix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11" fontId="4" fillId="0" borderId="1" xfId="0" applyNumberFormat="1" applyFont="1" applyBorder="1" applyAlignment="1">
      <alignment horizontal="left" wrapText="1"/>
    </xf>
    <xf numFmtId="11" fontId="0" fillId="0" borderId="1" xfId="0" applyNumberFormat="1" applyBorder="1" applyAlignment="1">
      <alignment horizontal="left" wrapText="1"/>
    </xf>
    <xf numFmtId="0" fontId="0" fillId="2" borderId="0" xfId="0" applyFill="1"/>
    <xf numFmtId="0" fontId="3" fillId="2" borderId="0" xfId="0" quotePrefix="1" applyFont="1" applyFill="1" applyAlignment="1">
      <alignment wrapText="1"/>
    </xf>
    <xf numFmtId="0" fontId="4" fillId="2" borderId="0" xfId="0" quotePrefix="1" applyFont="1" applyFill="1" applyAlignment="1">
      <alignment wrapText="1"/>
    </xf>
    <xf numFmtId="0" fontId="4" fillId="2" borderId="0" xfId="0" applyFont="1" applyFill="1"/>
    <xf numFmtId="49" fontId="0" fillId="2" borderId="0" xfId="0" applyNumberFormat="1" applyFill="1"/>
    <xf numFmtId="49" fontId="3" fillId="2" borderId="0" xfId="0" quotePrefix="1" applyNumberFormat="1" applyFont="1" applyFill="1" applyAlignment="1">
      <alignment wrapText="1"/>
    </xf>
    <xf numFmtId="49" fontId="4" fillId="2" borderId="0" xfId="0" quotePrefix="1" applyNumberFormat="1" applyFont="1" applyFill="1" applyAlignment="1">
      <alignment wrapText="1"/>
    </xf>
    <xf numFmtId="49" fontId="4" fillId="2" borderId="0" xfId="0" applyNumberFormat="1" applyFont="1" applyFill="1"/>
    <xf numFmtId="49" fontId="3" fillId="2" borderId="0" xfId="0" applyNumberFormat="1" applyFont="1" applyFill="1"/>
    <xf numFmtId="49" fontId="3" fillId="0" borderId="0" xfId="0" applyNumberFormat="1" applyFont="1"/>
    <xf numFmtId="0" fontId="3" fillId="2" borderId="0" xfId="0" applyFont="1" applyFill="1"/>
    <xf numFmtId="0" fontId="3" fillId="0" borderId="0" xfId="0" applyFont="1"/>
    <xf numFmtId="11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3" xfId="0" applyNumberFormat="1" applyBorder="1" applyAlignment="1">
      <alignment horizontal="center"/>
    </xf>
    <xf numFmtId="49" fontId="0" fillId="0" borderId="1" xfId="0" applyNumberFormat="1" applyBorder="1"/>
    <xf numFmtId="49" fontId="4" fillId="0" borderId="1" xfId="0" applyNumberFormat="1" applyFont="1" applyBorder="1"/>
    <xf numFmtId="3" fontId="0" fillId="0" borderId="1" xfId="0" applyNumberFormat="1" applyBorder="1"/>
    <xf numFmtId="0" fontId="7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/>
    <xf numFmtId="3" fontId="1" fillId="0" borderId="1" xfId="0" applyNumberFormat="1" applyFont="1" applyBorder="1"/>
    <xf numFmtId="49" fontId="4" fillId="0" borderId="1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3" xfId="0" applyNumberFormat="1" applyFon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3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0" fontId="4" fillId="0" borderId="4" xfId="0" applyFont="1" applyBorder="1"/>
    <xf numFmtId="49" fontId="8" fillId="0" borderId="0" xfId="0" applyNumberFormat="1" applyFont="1" applyAlignment="1">
      <alignment horizontal="left"/>
    </xf>
    <xf numFmtId="0" fontId="9" fillId="0" borderId="0" xfId="0" applyFont="1"/>
    <xf numFmtId="49" fontId="0" fillId="0" borderId="1" xfId="0" applyNumberFormat="1" applyFont="1" applyBorder="1" applyAlignment="1">
      <alignment horizontal="center"/>
    </xf>
    <xf numFmtId="11" fontId="0" fillId="0" borderId="1" xfId="0" applyNumberFormat="1" applyFont="1" applyBorder="1" applyAlignment="1">
      <alignment horizontal="left" wrapText="1"/>
    </xf>
    <xf numFmtId="49" fontId="0" fillId="0" borderId="1" xfId="0" applyNumberFormat="1" applyFont="1" applyBorder="1" applyAlignment="1">
      <alignment wrapText="1"/>
    </xf>
    <xf numFmtId="49" fontId="0" fillId="0" borderId="3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 wrapText="1"/>
    </xf>
    <xf numFmtId="49" fontId="0" fillId="0" borderId="3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11" fontId="10" fillId="0" borderId="1" xfId="0" applyNumberFormat="1" applyFont="1" applyBorder="1" applyAlignment="1">
      <alignment horizontal="left" wrapText="1"/>
    </xf>
    <xf numFmtId="49" fontId="0" fillId="0" borderId="1" xfId="0" applyNumberFormat="1" applyFont="1" applyBorder="1"/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wrapText="1"/>
    </xf>
    <xf numFmtId="49" fontId="9" fillId="0" borderId="0" xfId="0" applyNumberFormat="1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400050</xdr:colOff>
          <xdr:row>2</xdr:row>
          <xdr:rowOff>76200</xdr:rowOff>
        </xdr:to>
        <xdr:sp macro="" textlink="">
          <xdr:nvSpPr>
            <xdr:cNvPr id="2069" name="te1fo432vh2uj5fttul0jchrmk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2:U210"/>
  <sheetViews>
    <sheetView workbookViewId="0"/>
  </sheetViews>
  <sheetFormatPr defaultRowHeight="12.75" x14ac:dyDescent="0.2"/>
  <cols>
    <col min="1" max="2" width="9.140625" style="1"/>
    <col min="3" max="3" width="9.140625" style="2"/>
    <col min="4" max="16384" width="9.140625" style="1"/>
  </cols>
  <sheetData>
    <row r="2" spans="1:2" x14ac:dyDescent="0.2">
      <c r="B2" s="2">
        <v>13</v>
      </c>
    </row>
    <row r="3" spans="1:2" x14ac:dyDescent="0.2">
      <c r="B3" s="2"/>
    </row>
    <row r="4" spans="1:2" x14ac:dyDescent="0.2">
      <c r="B4" s="1" t="e">
        <f>#REF!</f>
        <v>#REF!</v>
      </c>
    </row>
    <row r="5" spans="1:2" x14ac:dyDescent="0.2">
      <c r="B5" s="2">
        <v>1.05</v>
      </c>
    </row>
    <row r="6" spans="1:2" x14ac:dyDescent="0.2">
      <c r="B6" s="2" t="s">
        <v>48</v>
      </c>
    </row>
    <row r="7" spans="1:2" x14ac:dyDescent="0.2">
      <c r="B7" s="2" t="b">
        <v>1</v>
      </c>
    </row>
    <row r="8" spans="1:2" x14ac:dyDescent="0.2">
      <c r="B8" s="2" t="b">
        <v>0</v>
      </c>
    </row>
    <row r="9" spans="1:2" x14ac:dyDescent="0.2">
      <c r="B9" s="2" t="b">
        <v>1</v>
      </c>
    </row>
    <row r="10" spans="1:2" x14ac:dyDescent="0.2">
      <c r="B10" s="2" t="b">
        <v>1</v>
      </c>
    </row>
    <row r="11" spans="1:2" x14ac:dyDescent="0.2">
      <c r="B11" s="2" t="b">
        <v>1</v>
      </c>
    </row>
    <row r="12" spans="1:2" x14ac:dyDescent="0.2">
      <c r="B12" s="2" t="b">
        <v>1</v>
      </c>
    </row>
    <row r="13" spans="1:2" x14ac:dyDescent="0.2">
      <c r="B13" s="2">
        <v>7</v>
      </c>
    </row>
    <row r="14" spans="1:2" x14ac:dyDescent="0.2">
      <c r="B14" s="1" t="e">
        <f>(#REF!)</f>
        <v>#REF!</v>
      </c>
    </row>
    <row r="15" spans="1:2" x14ac:dyDescent="0.2">
      <c r="A15" s="2" t="s">
        <v>50</v>
      </c>
      <c r="B15" s="2">
        <v>2178</v>
      </c>
    </row>
    <row r="16" spans="1:2" x14ac:dyDescent="0.2">
      <c r="B16" s="1" t="s">
        <v>2</v>
      </c>
    </row>
    <row r="17" spans="1:21" x14ac:dyDescent="0.2">
      <c r="B17" s="1" t="s">
        <v>49</v>
      </c>
    </row>
    <row r="18" spans="1:21" x14ac:dyDescent="0.2">
      <c r="A18" s="2" t="e">
        <f>#REF!</f>
        <v>#REF!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21" x14ac:dyDescent="0.2">
      <c r="A19" s="2" t="e">
        <f>#REF!</f>
        <v>#REF!</v>
      </c>
      <c r="B19" s="2" t="s">
        <v>0</v>
      </c>
      <c r="C19" s="2">
        <v>2</v>
      </c>
      <c r="D19" s="1" t="s">
        <v>36</v>
      </c>
      <c r="E19" s="1" t="s">
        <v>39</v>
      </c>
      <c r="F19" s="1" t="s">
        <v>42</v>
      </c>
      <c r="G19" s="1" t="s">
        <v>45</v>
      </c>
      <c r="H19" s="1" t="s">
        <v>37</v>
      </c>
      <c r="I19" s="1" t="s">
        <v>40</v>
      </c>
      <c r="J19" s="1" t="s">
        <v>43</v>
      </c>
      <c r="K19" s="1" t="s">
        <v>46</v>
      </c>
      <c r="L19" s="1" t="s">
        <v>14</v>
      </c>
      <c r="M19" s="1" t="s">
        <v>17</v>
      </c>
      <c r="N19" s="1" t="s">
        <v>20</v>
      </c>
      <c r="O19" s="1" t="s">
        <v>22</v>
      </c>
      <c r="P19" s="1" t="s">
        <v>23</v>
      </c>
    </row>
    <row r="20" spans="1:21" x14ac:dyDescent="0.2">
      <c r="C20" s="1">
        <v>0.56100928783416748</v>
      </c>
      <c r="D20" s="1" t="s">
        <v>36</v>
      </c>
      <c r="E20" s="1" t="s">
        <v>39</v>
      </c>
      <c r="F20" s="1" t="s">
        <v>42</v>
      </c>
      <c r="G20" s="1" t="s">
        <v>45</v>
      </c>
      <c r="H20" s="1" t="s">
        <v>37</v>
      </c>
      <c r="I20" s="1" t="s">
        <v>40</v>
      </c>
      <c r="J20" s="1" t="s">
        <v>43</v>
      </c>
      <c r="K20" s="1" t="s">
        <v>46</v>
      </c>
      <c r="L20" s="1" t="s">
        <v>51</v>
      </c>
      <c r="M20" s="1" t="s">
        <v>52</v>
      </c>
      <c r="N20" s="1" t="s">
        <v>53</v>
      </c>
      <c r="O20" s="1" t="s">
        <v>54</v>
      </c>
      <c r="P20" s="1" t="s">
        <v>32</v>
      </c>
      <c r="Q20" s="1" t="s">
        <v>24</v>
      </c>
      <c r="R20" s="1" t="s">
        <v>38</v>
      </c>
      <c r="S20" s="1" t="s">
        <v>41</v>
      </c>
      <c r="T20" s="1" t="s">
        <v>44</v>
      </c>
      <c r="U20" s="1" t="s">
        <v>47</v>
      </c>
    </row>
    <row r="21" spans="1:21" s="2" customFormat="1" x14ac:dyDescent="0.2">
      <c r="C21" s="2" t="e">
        <f ca="1">_xll.OfficeComClient.Application.RangeLink(C22:C$65536,D21:$IV21)</f>
        <v>#NAME?</v>
      </c>
      <c r="D21" s="2" t="e">
        <f ca="1">_xll.OfficeComClient.Application.ColumnLink(#REF!)</f>
        <v>#NAME?</v>
      </c>
      <c r="E21" s="2" t="e">
        <f ca="1">_xll.OfficeComClient.Application.ColumnLink(#REF!)</f>
        <v>#NAME?</v>
      </c>
      <c r="F21" s="2" t="e">
        <f ca="1">_xll.OfficeComClient.Application.ColumnLink(#REF!)</f>
        <v>#NAME?</v>
      </c>
      <c r="G21" s="2" t="e">
        <f ca="1">_xll.OfficeComClient.Application.ColumnLink(#REF!)</f>
        <v>#NAME?</v>
      </c>
      <c r="H21" s="2" t="e">
        <f ca="1">_xll.OfficeComClient.Application.ColumnLink(#REF!)</f>
        <v>#NAME?</v>
      </c>
      <c r="I21" s="2" t="e">
        <f ca="1">_xll.OfficeComClient.Application.ColumnLink(#REF!)</f>
        <v>#NAME?</v>
      </c>
      <c r="J21" s="2" t="e">
        <f ca="1">_xll.OfficeComClient.Application.ColumnLink(#REF!)</f>
        <v>#NAME?</v>
      </c>
      <c r="K21" s="2" t="e">
        <f ca="1">_xll.OfficeComClient.Application.ColumnLink(#REF!)</f>
        <v>#NAME?</v>
      </c>
      <c r="L21" s="2" t="e">
        <f ca="1">_xll.OfficeComClient.Application.ColumnLink(#REF!)</f>
        <v>#NAME?</v>
      </c>
      <c r="M21" s="2" t="e">
        <f ca="1">_xll.OfficeComClient.Application.ColumnLink(#REF!)</f>
        <v>#NAME?</v>
      </c>
      <c r="N21" s="2" t="e">
        <f ca="1">_xll.OfficeComClient.Application.ColumnLink(#REF!)</f>
        <v>#NAME?</v>
      </c>
      <c r="O21" s="2" t="e">
        <f ca="1">_xll.OfficeComClient.Application.ColumnLink(#REF!)</f>
        <v>#NAME?</v>
      </c>
      <c r="P21" s="2" t="e">
        <f ca="1">_xll.OfficeComClient.Application.ColumnLink(#REF!)</f>
        <v>#NAME?</v>
      </c>
    </row>
    <row r="22" spans="1:21" x14ac:dyDescent="0.2">
      <c r="C22" s="2" t="e">
        <f ca="1">_xll.OfficeComClient.Application.RowLink(#REF!)</f>
        <v>#NAME?</v>
      </c>
      <c r="Q22" s="1">
        <v>1</v>
      </c>
      <c r="R22" s="1" t="s">
        <v>25</v>
      </c>
      <c r="S22" s="1" t="s">
        <v>25</v>
      </c>
      <c r="T22" s="1" t="s">
        <v>25</v>
      </c>
      <c r="U22" s="1" t="s">
        <v>25</v>
      </c>
    </row>
    <row r="23" spans="1:21" x14ac:dyDescent="0.2">
      <c r="C23" s="2" t="e">
        <f ca="1">_xll.OfficeComClient.Application.RowLink(#REF!)</f>
        <v>#NAME?</v>
      </c>
      <c r="Q23" s="1">
        <v>2</v>
      </c>
      <c r="R23" s="1" t="s">
        <v>124</v>
      </c>
      <c r="S23" s="1" t="s">
        <v>25</v>
      </c>
      <c r="T23" s="1" t="s">
        <v>25</v>
      </c>
      <c r="U23" s="1" t="s">
        <v>25</v>
      </c>
    </row>
    <row r="24" spans="1:21" x14ac:dyDescent="0.2">
      <c r="C24" s="2" t="e">
        <f ca="1">_xll.OfficeComClient.Application.RowLink(#REF!)</f>
        <v>#NAME?</v>
      </c>
      <c r="Q24" s="1">
        <v>3</v>
      </c>
      <c r="R24" s="1" t="s">
        <v>124</v>
      </c>
      <c r="S24" s="1" t="s">
        <v>30</v>
      </c>
      <c r="T24" s="1" t="s">
        <v>25</v>
      </c>
      <c r="U24" s="1" t="s">
        <v>25</v>
      </c>
    </row>
    <row r="25" spans="1:21" x14ac:dyDescent="0.2">
      <c r="C25" s="2" t="e">
        <f ca="1">_xll.OfficeComClient.Application.RowLink(#REF!)</f>
        <v>#NAME?</v>
      </c>
      <c r="Q25" s="1">
        <v>4</v>
      </c>
      <c r="R25" s="1" t="s">
        <v>124</v>
      </c>
      <c r="S25" s="1" t="s">
        <v>59</v>
      </c>
      <c r="T25" s="1" t="s">
        <v>25</v>
      </c>
      <c r="U25" s="1" t="s">
        <v>25</v>
      </c>
    </row>
    <row r="26" spans="1:21" x14ac:dyDescent="0.2">
      <c r="C26" s="2" t="e">
        <f ca="1">_xll.OfficeComClient.Application.RowLink(#REF!)</f>
        <v>#NAME?</v>
      </c>
      <c r="Q26" s="1">
        <v>5</v>
      </c>
      <c r="R26" s="1" t="s">
        <v>124</v>
      </c>
      <c r="S26" s="1" t="s">
        <v>59</v>
      </c>
      <c r="T26" s="1" t="s">
        <v>125</v>
      </c>
      <c r="U26" s="1" t="s">
        <v>25</v>
      </c>
    </row>
    <row r="27" spans="1:21" x14ac:dyDescent="0.2">
      <c r="C27" s="2" t="e">
        <f ca="1">_xll.OfficeComClient.Application.RowLink(#REF!)</f>
        <v>#NAME?</v>
      </c>
      <c r="Q27" s="1">
        <v>6</v>
      </c>
      <c r="R27" s="1" t="s">
        <v>124</v>
      </c>
      <c r="S27" s="1" t="s">
        <v>59</v>
      </c>
      <c r="T27" s="1" t="s">
        <v>125</v>
      </c>
      <c r="U27" s="1" t="s">
        <v>126</v>
      </c>
    </row>
    <row r="28" spans="1:21" x14ac:dyDescent="0.2">
      <c r="C28" s="2" t="e">
        <f ca="1">_xll.OfficeComClient.Application.RowLink(#REF!)</f>
        <v>#NAME?</v>
      </c>
      <c r="Q28" s="1">
        <v>7</v>
      </c>
      <c r="R28" s="1" t="s">
        <v>124</v>
      </c>
      <c r="S28" s="1" t="s">
        <v>63</v>
      </c>
      <c r="T28" s="1" t="s">
        <v>25</v>
      </c>
      <c r="U28" s="1" t="s">
        <v>25</v>
      </c>
    </row>
    <row r="29" spans="1:21" x14ac:dyDescent="0.2">
      <c r="C29" s="2" t="e">
        <f ca="1">_xll.OfficeComClient.Application.RowLink(#REF!)</f>
        <v>#NAME?</v>
      </c>
      <c r="Q29" s="1">
        <v>8</v>
      </c>
      <c r="R29" s="1" t="s">
        <v>124</v>
      </c>
      <c r="S29" s="1" t="s">
        <v>63</v>
      </c>
      <c r="T29" s="1" t="s">
        <v>125</v>
      </c>
      <c r="U29" s="1" t="s">
        <v>25</v>
      </c>
    </row>
    <row r="30" spans="1:21" x14ac:dyDescent="0.2">
      <c r="C30" s="2" t="e">
        <f ca="1">_xll.OfficeComClient.Application.RowLink(#REF!)</f>
        <v>#NAME?</v>
      </c>
      <c r="Q30" s="1">
        <v>9</v>
      </c>
      <c r="R30" s="1" t="s">
        <v>124</v>
      </c>
      <c r="S30" s="1" t="s">
        <v>63</v>
      </c>
      <c r="T30" s="1" t="s">
        <v>125</v>
      </c>
      <c r="U30" s="1" t="s">
        <v>125</v>
      </c>
    </row>
    <row r="31" spans="1:21" x14ac:dyDescent="0.2">
      <c r="C31" s="2" t="e">
        <f ca="1">_xll.OfficeComClient.Application.RowLink(#REF!)</f>
        <v>#NAME?</v>
      </c>
      <c r="Q31" s="1">
        <v>10</v>
      </c>
      <c r="R31" s="1" t="s">
        <v>124</v>
      </c>
      <c r="S31" s="1" t="s">
        <v>69</v>
      </c>
      <c r="T31" s="1" t="s">
        <v>25</v>
      </c>
      <c r="U31" s="1" t="s">
        <v>25</v>
      </c>
    </row>
    <row r="32" spans="1:21" x14ac:dyDescent="0.2">
      <c r="C32" s="2" t="e">
        <f ca="1">_xll.OfficeComClient.Application.RowLink(#REF!)</f>
        <v>#NAME?</v>
      </c>
      <c r="Q32" s="1">
        <v>11</v>
      </c>
      <c r="R32" s="1" t="s">
        <v>124</v>
      </c>
      <c r="S32" s="1" t="s">
        <v>70</v>
      </c>
      <c r="T32" s="1" t="s">
        <v>25</v>
      </c>
      <c r="U32" s="1" t="s">
        <v>25</v>
      </c>
    </row>
    <row r="33" spans="3:21" x14ac:dyDescent="0.2">
      <c r="C33" s="2" t="e">
        <f ca="1">_xll.OfficeComClient.Application.RowLink(#REF!)</f>
        <v>#NAME?</v>
      </c>
      <c r="Q33" s="1">
        <v>12</v>
      </c>
      <c r="R33" s="1" t="s">
        <v>124</v>
      </c>
      <c r="S33" s="1" t="s">
        <v>70</v>
      </c>
      <c r="T33" s="1" t="s">
        <v>127</v>
      </c>
      <c r="U33" s="1" t="s">
        <v>25</v>
      </c>
    </row>
    <row r="34" spans="3:21" x14ac:dyDescent="0.2">
      <c r="C34" s="2" t="e">
        <f ca="1">_xll.OfficeComClient.Application.RowLink(#REF!)</f>
        <v>#NAME?</v>
      </c>
      <c r="Q34" s="1">
        <v>13</v>
      </c>
      <c r="R34" s="1" t="s">
        <v>124</v>
      </c>
      <c r="S34" s="1" t="s">
        <v>70</v>
      </c>
      <c r="T34" s="1" t="s">
        <v>127</v>
      </c>
      <c r="U34" s="1" t="s">
        <v>128</v>
      </c>
    </row>
    <row r="35" spans="3:21" x14ac:dyDescent="0.2">
      <c r="C35" s="2" t="e">
        <f ca="1">_xll.OfficeComClient.Application.RowLink(#REF!)</f>
        <v>#NAME?</v>
      </c>
      <c r="Q35" s="1">
        <v>14</v>
      </c>
      <c r="R35" s="1" t="s">
        <v>124</v>
      </c>
      <c r="S35" s="1" t="s">
        <v>70</v>
      </c>
      <c r="T35" s="1" t="s">
        <v>127</v>
      </c>
      <c r="U35" s="1" t="s">
        <v>129</v>
      </c>
    </row>
    <row r="36" spans="3:21" x14ac:dyDescent="0.2">
      <c r="C36" s="2" t="e">
        <f ca="1">_xll.OfficeComClient.Application.RowLink(#REF!)</f>
        <v>#NAME?</v>
      </c>
      <c r="Q36" s="1">
        <v>15</v>
      </c>
      <c r="R36" s="1" t="s">
        <v>130</v>
      </c>
      <c r="S36" s="1" t="s">
        <v>25</v>
      </c>
      <c r="T36" s="1" t="s">
        <v>25</v>
      </c>
      <c r="U36" s="1" t="s">
        <v>25</v>
      </c>
    </row>
    <row r="37" spans="3:21" x14ac:dyDescent="0.2">
      <c r="C37" s="2" t="e">
        <f ca="1">_xll.OfficeComClient.Application.RowLink(#REF!)</f>
        <v>#NAME?</v>
      </c>
      <c r="Q37" s="1">
        <v>16</v>
      </c>
      <c r="R37" s="1" t="s">
        <v>130</v>
      </c>
      <c r="S37" s="1" t="s">
        <v>30</v>
      </c>
      <c r="T37" s="1" t="s">
        <v>25</v>
      </c>
      <c r="U37" s="1" t="s">
        <v>25</v>
      </c>
    </row>
    <row r="38" spans="3:21" x14ac:dyDescent="0.2">
      <c r="C38" s="2" t="e">
        <f ca="1">_xll.OfficeComClient.Application.RowLink(#REF!)</f>
        <v>#NAME?</v>
      </c>
      <c r="Q38" s="1">
        <v>17</v>
      </c>
      <c r="R38" s="1" t="s">
        <v>130</v>
      </c>
      <c r="S38" s="1" t="s">
        <v>59</v>
      </c>
      <c r="T38" s="1" t="s">
        <v>25</v>
      </c>
      <c r="U38" s="1" t="s">
        <v>25</v>
      </c>
    </row>
    <row r="39" spans="3:21" x14ac:dyDescent="0.2">
      <c r="C39" s="2" t="e">
        <f ca="1">_xll.OfficeComClient.Application.RowLink(#REF!)</f>
        <v>#NAME?</v>
      </c>
      <c r="Q39" s="1">
        <v>18</v>
      </c>
      <c r="R39" s="1" t="s">
        <v>130</v>
      </c>
      <c r="S39" s="1" t="s">
        <v>59</v>
      </c>
      <c r="T39" s="1" t="s">
        <v>125</v>
      </c>
      <c r="U39" s="1" t="s">
        <v>25</v>
      </c>
    </row>
    <row r="40" spans="3:21" x14ac:dyDescent="0.2">
      <c r="C40" s="2" t="e">
        <f ca="1">_xll.OfficeComClient.Application.RowLink(#REF!)</f>
        <v>#NAME?</v>
      </c>
      <c r="Q40" s="1">
        <v>19</v>
      </c>
      <c r="R40" s="1" t="s">
        <v>130</v>
      </c>
      <c r="S40" s="1" t="s">
        <v>59</v>
      </c>
      <c r="T40" s="1" t="s">
        <v>125</v>
      </c>
      <c r="U40" s="1" t="s">
        <v>126</v>
      </c>
    </row>
    <row r="41" spans="3:21" x14ac:dyDescent="0.2">
      <c r="C41" s="2" t="e">
        <f ca="1">_xll.OfficeComClient.Application.RowLink(#REF!)</f>
        <v>#NAME?</v>
      </c>
      <c r="Q41" s="1">
        <v>20</v>
      </c>
      <c r="R41" s="1" t="s">
        <v>130</v>
      </c>
      <c r="S41" s="1" t="s">
        <v>63</v>
      </c>
      <c r="T41" s="1" t="s">
        <v>25</v>
      </c>
      <c r="U41" s="1" t="s">
        <v>25</v>
      </c>
    </row>
    <row r="42" spans="3:21" x14ac:dyDescent="0.2">
      <c r="C42" s="2" t="e">
        <f ca="1">_xll.OfficeComClient.Application.RowLink(#REF!)</f>
        <v>#NAME?</v>
      </c>
      <c r="Q42" s="1">
        <v>21</v>
      </c>
      <c r="R42" s="1" t="s">
        <v>130</v>
      </c>
      <c r="S42" s="1" t="s">
        <v>63</v>
      </c>
      <c r="T42" s="1" t="s">
        <v>125</v>
      </c>
      <c r="U42" s="1" t="s">
        <v>25</v>
      </c>
    </row>
    <row r="43" spans="3:21" x14ac:dyDescent="0.2">
      <c r="C43" s="2" t="e">
        <f ca="1">_xll.OfficeComClient.Application.RowLink(#REF!)</f>
        <v>#NAME?</v>
      </c>
      <c r="Q43" s="1">
        <v>22</v>
      </c>
      <c r="R43" s="1" t="s">
        <v>130</v>
      </c>
      <c r="S43" s="1" t="s">
        <v>63</v>
      </c>
      <c r="T43" s="1" t="s">
        <v>125</v>
      </c>
      <c r="U43" s="1" t="s">
        <v>125</v>
      </c>
    </row>
    <row r="44" spans="3:21" x14ac:dyDescent="0.2">
      <c r="C44" s="2" t="e">
        <f ca="1">_xll.OfficeComClient.Application.RowLink(#REF!)</f>
        <v>#NAME?</v>
      </c>
      <c r="Q44" s="1">
        <v>23</v>
      </c>
      <c r="R44" s="1" t="s">
        <v>130</v>
      </c>
      <c r="S44" s="1" t="s">
        <v>31</v>
      </c>
      <c r="T44" s="1" t="s">
        <v>25</v>
      </c>
      <c r="U44" s="1" t="s">
        <v>25</v>
      </c>
    </row>
    <row r="45" spans="3:21" x14ac:dyDescent="0.2">
      <c r="C45" s="2" t="e">
        <f ca="1">_xll.OfficeComClient.Application.RowLink(#REF!)</f>
        <v>#NAME?</v>
      </c>
      <c r="Q45" s="1">
        <v>24</v>
      </c>
      <c r="R45" s="1" t="s">
        <v>130</v>
      </c>
      <c r="S45" s="1" t="s">
        <v>78</v>
      </c>
      <c r="T45" s="1" t="s">
        <v>25</v>
      </c>
      <c r="U45" s="1" t="s">
        <v>25</v>
      </c>
    </row>
    <row r="46" spans="3:21" x14ac:dyDescent="0.2">
      <c r="C46" s="2" t="e">
        <f ca="1">_xll.OfficeComClient.Application.RowLink(#REF!)</f>
        <v>#NAME?</v>
      </c>
      <c r="Q46" s="1">
        <v>25</v>
      </c>
      <c r="R46" s="1" t="s">
        <v>130</v>
      </c>
      <c r="S46" s="1" t="s">
        <v>78</v>
      </c>
      <c r="T46" s="1" t="s">
        <v>131</v>
      </c>
      <c r="U46" s="1" t="s">
        <v>25</v>
      </c>
    </row>
    <row r="47" spans="3:21" x14ac:dyDescent="0.2">
      <c r="C47" s="2" t="e">
        <f ca="1">_xll.OfficeComClient.Application.RowLink(#REF!)</f>
        <v>#NAME?</v>
      </c>
      <c r="Q47" s="1">
        <v>26</v>
      </c>
      <c r="R47" s="1" t="s">
        <v>130</v>
      </c>
      <c r="S47" s="1" t="s">
        <v>78</v>
      </c>
      <c r="T47" s="1" t="s">
        <v>131</v>
      </c>
      <c r="U47" s="1" t="s">
        <v>132</v>
      </c>
    </row>
    <row r="48" spans="3:21" x14ac:dyDescent="0.2">
      <c r="C48" s="2" t="e">
        <f ca="1">_xll.OfficeComClient.Application.RowLink(#REF!)</f>
        <v>#NAME?</v>
      </c>
      <c r="Q48" s="1">
        <v>27</v>
      </c>
      <c r="R48" s="1" t="s">
        <v>130</v>
      </c>
      <c r="S48" s="1" t="s">
        <v>69</v>
      </c>
      <c r="T48" s="1" t="s">
        <v>25</v>
      </c>
      <c r="U48" s="1" t="s">
        <v>25</v>
      </c>
    </row>
    <row r="49" spans="3:21" x14ac:dyDescent="0.2">
      <c r="C49" s="2" t="e">
        <f ca="1">_xll.OfficeComClient.Application.RowLink(#REF!)</f>
        <v>#NAME?</v>
      </c>
      <c r="Q49" s="1">
        <v>28</v>
      </c>
      <c r="R49" s="1" t="s">
        <v>130</v>
      </c>
      <c r="S49" s="1" t="s">
        <v>70</v>
      </c>
      <c r="T49" s="1" t="s">
        <v>25</v>
      </c>
      <c r="U49" s="1" t="s">
        <v>25</v>
      </c>
    </row>
    <row r="50" spans="3:21" x14ac:dyDescent="0.2">
      <c r="C50" s="2" t="e">
        <f ca="1">_xll.OfficeComClient.Application.RowLink(#REF!)</f>
        <v>#NAME?</v>
      </c>
      <c r="Q50" s="1">
        <v>29</v>
      </c>
      <c r="R50" s="1" t="s">
        <v>130</v>
      </c>
      <c r="S50" s="1" t="s">
        <v>70</v>
      </c>
      <c r="T50" s="1" t="s">
        <v>127</v>
      </c>
      <c r="U50" s="1" t="s">
        <v>25</v>
      </c>
    </row>
    <row r="51" spans="3:21" x14ac:dyDescent="0.2">
      <c r="C51" s="2" t="e">
        <f ca="1">_xll.OfficeComClient.Application.RowLink(#REF!)</f>
        <v>#NAME?</v>
      </c>
      <c r="Q51" s="1">
        <v>30</v>
      </c>
      <c r="R51" s="1" t="s">
        <v>130</v>
      </c>
      <c r="S51" s="1" t="s">
        <v>70</v>
      </c>
      <c r="T51" s="1" t="s">
        <v>127</v>
      </c>
      <c r="U51" s="1" t="s">
        <v>129</v>
      </c>
    </row>
    <row r="52" spans="3:21" x14ac:dyDescent="0.2">
      <c r="C52" s="2" t="e">
        <f ca="1">_xll.OfficeComClient.Application.RowLink(#REF!)</f>
        <v>#NAME?</v>
      </c>
      <c r="Q52" s="1">
        <v>31</v>
      </c>
      <c r="R52" s="1" t="s">
        <v>133</v>
      </c>
      <c r="S52" s="1" t="s">
        <v>25</v>
      </c>
      <c r="T52" s="1" t="s">
        <v>25</v>
      </c>
      <c r="U52" s="1" t="s">
        <v>25</v>
      </c>
    </row>
    <row r="53" spans="3:21" x14ac:dyDescent="0.2">
      <c r="C53" s="2" t="e">
        <f ca="1">_xll.OfficeComClient.Application.RowLink(#REF!)</f>
        <v>#NAME?</v>
      </c>
      <c r="Q53" s="1">
        <v>32</v>
      </c>
      <c r="R53" s="1" t="s">
        <v>133</v>
      </c>
      <c r="S53" s="1" t="s">
        <v>30</v>
      </c>
      <c r="T53" s="1" t="s">
        <v>25</v>
      </c>
      <c r="U53" s="1" t="s">
        <v>25</v>
      </c>
    </row>
    <row r="54" spans="3:21" x14ac:dyDescent="0.2">
      <c r="C54" s="2" t="e">
        <f ca="1">_xll.OfficeComClient.Application.RowLink(#REF!)</f>
        <v>#NAME?</v>
      </c>
      <c r="Q54" s="1">
        <v>33</v>
      </c>
      <c r="R54" s="1" t="s">
        <v>133</v>
      </c>
      <c r="S54" s="1" t="s">
        <v>59</v>
      </c>
      <c r="T54" s="1" t="s">
        <v>25</v>
      </c>
      <c r="U54" s="1" t="s">
        <v>25</v>
      </c>
    </row>
    <row r="55" spans="3:21" x14ac:dyDescent="0.2">
      <c r="C55" s="2" t="e">
        <f ca="1">_xll.OfficeComClient.Application.RowLink(#REF!)</f>
        <v>#NAME?</v>
      </c>
      <c r="Q55" s="1">
        <v>34</v>
      </c>
      <c r="R55" s="1" t="s">
        <v>133</v>
      </c>
      <c r="S55" s="1" t="s">
        <v>59</v>
      </c>
      <c r="T55" s="1" t="s">
        <v>125</v>
      </c>
      <c r="U55" s="1" t="s">
        <v>25</v>
      </c>
    </row>
    <row r="56" spans="3:21" x14ac:dyDescent="0.2">
      <c r="C56" s="2" t="e">
        <f ca="1">_xll.OfficeComClient.Application.RowLink(#REF!)</f>
        <v>#NAME?</v>
      </c>
      <c r="Q56" s="1">
        <v>35</v>
      </c>
      <c r="R56" s="1" t="s">
        <v>133</v>
      </c>
      <c r="S56" s="1" t="s">
        <v>59</v>
      </c>
      <c r="T56" s="1" t="s">
        <v>125</v>
      </c>
      <c r="U56" s="1" t="s">
        <v>126</v>
      </c>
    </row>
    <row r="57" spans="3:21" x14ac:dyDescent="0.2">
      <c r="C57" s="2" t="e">
        <f ca="1">_xll.OfficeComClient.Application.RowLink(#REF!)</f>
        <v>#NAME?</v>
      </c>
      <c r="Q57" s="1">
        <v>36</v>
      </c>
      <c r="R57" s="1" t="s">
        <v>133</v>
      </c>
      <c r="S57" s="1" t="s">
        <v>63</v>
      </c>
      <c r="T57" s="1" t="s">
        <v>25</v>
      </c>
      <c r="U57" s="1" t="s">
        <v>25</v>
      </c>
    </row>
    <row r="58" spans="3:21" x14ac:dyDescent="0.2">
      <c r="C58" s="2" t="e">
        <f ca="1">_xll.OfficeComClient.Application.RowLink(#REF!)</f>
        <v>#NAME?</v>
      </c>
      <c r="Q58" s="1">
        <v>37</v>
      </c>
      <c r="R58" s="1" t="s">
        <v>133</v>
      </c>
      <c r="S58" s="1" t="s">
        <v>63</v>
      </c>
      <c r="T58" s="1" t="s">
        <v>125</v>
      </c>
      <c r="U58" s="1" t="s">
        <v>25</v>
      </c>
    </row>
    <row r="59" spans="3:21" x14ac:dyDescent="0.2">
      <c r="C59" s="2" t="e">
        <f ca="1">_xll.OfficeComClient.Application.RowLink(#REF!)</f>
        <v>#NAME?</v>
      </c>
      <c r="Q59" s="1">
        <v>38</v>
      </c>
      <c r="R59" s="1" t="s">
        <v>133</v>
      </c>
      <c r="S59" s="1" t="s">
        <v>63</v>
      </c>
      <c r="T59" s="1" t="s">
        <v>125</v>
      </c>
      <c r="U59" s="1" t="s">
        <v>125</v>
      </c>
    </row>
    <row r="60" spans="3:21" x14ac:dyDescent="0.2">
      <c r="C60" s="2" t="e">
        <f ca="1">_xll.OfficeComClient.Application.RowLink(#REF!)</f>
        <v>#NAME?</v>
      </c>
      <c r="Q60" s="1">
        <v>39</v>
      </c>
      <c r="R60" s="1" t="s">
        <v>133</v>
      </c>
      <c r="S60" s="1" t="s">
        <v>69</v>
      </c>
      <c r="T60" s="1" t="s">
        <v>25</v>
      </c>
      <c r="U60" s="1" t="s">
        <v>25</v>
      </c>
    </row>
    <row r="61" spans="3:21" x14ac:dyDescent="0.2">
      <c r="C61" s="2" t="e">
        <f ca="1">_xll.OfficeComClient.Application.RowLink(#REF!)</f>
        <v>#NAME?</v>
      </c>
      <c r="Q61" s="1">
        <v>40</v>
      </c>
      <c r="R61" s="1" t="s">
        <v>133</v>
      </c>
      <c r="S61" s="1" t="s">
        <v>70</v>
      </c>
      <c r="T61" s="1" t="s">
        <v>25</v>
      </c>
      <c r="U61" s="1" t="s">
        <v>25</v>
      </c>
    </row>
    <row r="62" spans="3:21" x14ac:dyDescent="0.2">
      <c r="C62" s="2" t="e">
        <f ca="1">_xll.OfficeComClient.Application.RowLink(#REF!)</f>
        <v>#NAME?</v>
      </c>
      <c r="Q62" s="1">
        <v>41</v>
      </c>
      <c r="R62" s="1" t="s">
        <v>133</v>
      </c>
      <c r="S62" s="1" t="s">
        <v>70</v>
      </c>
      <c r="T62" s="1" t="s">
        <v>127</v>
      </c>
      <c r="U62" s="1" t="s">
        <v>25</v>
      </c>
    </row>
    <row r="63" spans="3:21" x14ac:dyDescent="0.2">
      <c r="C63" s="2" t="e">
        <f ca="1">_xll.OfficeComClient.Application.RowLink(#REF!)</f>
        <v>#NAME?</v>
      </c>
      <c r="Q63" s="1">
        <v>42</v>
      </c>
      <c r="R63" s="1" t="s">
        <v>133</v>
      </c>
      <c r="S63" s="1" t="s">
        <v>70</v>
      </c>
      <c r="T63" s="1" t="s">
        <v>127</v>
      </c>
      <c r="U63" s="1" t="s">
        <v>129</v>
      </c>
    </row>
    <row r="64" spans="3:21" x14ac:dyDescent="0.2">
      <c r="C64" s="2" t="e">
        <f ca="1">_xll.OfficeComClient.Application.RowLink(#REF!)</f>
        <v>#NAME?</v>
      </c>
      <c r="Q64" s="1">
        <v>43</v>
      </c>
      <c r="R64" s="1" t="s">
        <v>134</v>
      </c>
      <c r="S64" s="1" t="s">
        <v>25</v>
      </c>
      <c r="T64" s="1" t="s">
        <v>25</v>
      </c>
      <c r="U64" s="1" t="s">
        <v>25</v>
      </c>
    </row>
    <row r="65" spans="3:21" x14ac:dyDescent="0.2">
      <c r="C65" s="2" t="e">
        <f ca="1">_xll.OfficeComClient.Application.RowLink(#REF!)</f>
        <v>#NAME?</v>
      </c>
      <c r="Q65" s="1">
        <v>44</v>
      </c>
      <c r="R65" s="1" t="s">
        <v>134</v>
      </c>
      <c r="S65" s="1" t="s">
        <v>30</v>
      </c>
      <c r="T65" s="1" t="s">
        <v>25</v>
      </c>
      <c r="U65" s="1" t="s">
        <v>25</v>
      </c>
    </row>
    <row r="66" spans="3:21" x14ac:dyDescent="0.2">
      <c r="C66" s="2" t="e">
        <f ca="1">_xll.OfficeComClient.Application.RowLink(#REF!)</f>
        <v>#NAME?</v>
      </c>
      <c r="Q66" s="1">
        <v>45</v>
      </c>
      <c r="R66" s="1" t="s">
        <v>134</v>
      </c>
      <c r="S66" s="1" t="s">
        <v>59</v>
      </c>
      <c r="T66" s="1" t="s">
        <v>25</v>
      </c>
      <c r="U66" s="1" t="s">
        <v>25</v>
      </c>
    </row>
    <row r="67" spans="3:21" x14ac:dyDescent="0.2">
      <c r="C67" s="2" t="e">
        <f ca="1">_xll.OfficeComClient.Application.RowLink(#REF!)</f>
        <v>#NAME?</v>
      </c>
      <c r="Q67" s="1">
        <v>46</v>
      </c>
      <c r="R67" s="1" t="s">
        <v>134</v>
      </c>
      <c r="S67" s="1" t="s">
        <v>59</v>
      </c>
      <c r="T67" s="1" t="s">
        <v>125</v>
      </c>
      <c r="U67" s="1" t="s">
        <v>25</v>
      </c>
    </row>
    <row r="68" spans="3:21" x14ac:dyDescent="0.2">
      <c r="C68" s="2" t="e">
        <f ca="1">_xll.OfficeComClient.Application.RowLink(#REF!)</f>
        <v>#NAME?</v>
      </c>
      <c r="Q68" s="1">
        <v>47</v>
      </c>
      <c r="R68" s="1" t="s">
        <v>134</v>
      </c>
      <c r="S68" s="1" t="s">
        <v>59</v>
      </c>
      <c r="T68" s="1" t="s">
        <v>125</v>
      </c>
      <c r="U68" s="1" t="s">
        <v>126</v>
      </c>
    </row>
    <row r="69" spans="3:21" x14ac:dyDescent="0.2">
      <c r="C69" s="2" t="e">
        <f ca="1">_xll.OfficeComClient.Application.RowLink(#REF!)</f>
        <v>#NAME?</v>
      </c>
      <c r="Q69" s="1">
        <v>48</v>
      </c>
      <c r="R69" s="1" t="s">
        <v>134</v>
      </c>
      <c r="S69" s="1" t="s">
        <v>63</v>
      </c>
      <c r="T69" s="1" t="s">
        <v>25</v>
      </c>
      <c r="U69" s="1" t="s">
        <v>25</v>
      </c>
    </row>
    <row r="70" spans="3:21" x14ac:dyDescent="0.2">
      <c r="C70" s="2" t="e">
        <f ca="1">_xll.OfficeComClient.Application.RowLink(#REF!)</f>
        <v>#NAME?</v>
      </c>
      <c r="Q70" s="1">
        <v>49</v>
      </c>
      <c r="R70" s="1" t="s">
        <v>134</v>
      </c>
      <c r="S70" s="1" t="s">
        <v>63</v>
      </c>
      <c r="T70" s="1" t="s">
        <v>125</v>
      </c>
      <c r="U70" s="1" t="s">
        <v>25</v>
      </c>
    </row>
    <row r="71" spans="3:21" x14ac:dyDescent="0.2">
      <c r="C71" s="2" t="e">
        <f ca="1">_xll.OfficeComClient.Application.RowLink(#REF!)</f>
        <v>#NAME?</v>
      </c>
      <c r="Q71" s="1">
        <v>50</v>
      </c>
      <c r="R71" s="1" t="s">
        <v>134</v>
      </c>
      <c r="S71" s="1" t="s">
        <v>63</v>
      </c>
      <c r="T71" s="1" t="s">
        <v>125</v>
      </c>
      <c r="U71" s="1" t="s">
        <v>125</v>
      </c>
    </row>
    <row r="72" spans="3:21" x14ac:dyDescent="0.2">
      <c r="C72" s="2" t="e">
        <f ca="1">_xll.OfficeComClient.Application.RowLink(#REF!)</f>
        <v>#NAME?</v>
      </c>
      <c r="Q72" s="1">
        <v>51</v>
      </c>
      <c r="R72" s="1" t="s">
        <v>134</v>
      </c>
      <c r="S72" s="1" t="s">
        <v>69</v>
      </c>
      <c r="T72" s="1" t="s">
        <v>25</v>
      </c>
      <c r="U72" s="1" t="s">
        <v>25</v>
      </c>
    </row>
    <row r="73" spans="3:21" x14ac:dyDescent="0.2">
      <c r="C73" s="2" t="e">
        <f ca="1">_xll.OfficeComClient.Application.RowLink(#REF!)</f>
        <v>#NAME?</v>
      </c>
      <c r="Q73" s="1">
        <v>52</v>
      </c>
      <c r="R73" s="1" t="s">
        <v>134</v>
      </c>
      <c r="S73" s="1" t="s">
        <v>70</v>
      </c>
      <c r="T73" s="1" t="s">
        <v>25</v>
      </c>
      <c r="U73" s="1" t="s">
        <v>25</v>
      </c>
    </row>
    <row r="74" spans="3:21" x14ac:dyDescent="0.2">
      <c r="C74" s="2" t="e">
        <f ca="1">_xll.OfficeComClient.Application.RowLink(#REF!)</f>
        <v>#NAME?</v>
      </c>
      <c r="Q74" s="1">
        <v>53</v>
      </c>
      <c r="R74" s="1" t="s">
        <v>134</v>
      </c>
      <c r="S74" s="1" t="s">
        <v>70</v>
      </c>
      <c r="T74" s="1" t="s">
        <v>127</v>
      </c>
      <c r="U74" s="1" t="s">
        <v>25</v>
      </c>
    </row>
    <row r="75" spans="3:21" x14ac:dyDescent="0.2">
      <c r="C75" s="2" t="e">
        <f ca="1">_xll.OfficeComClient.Application.RowLink(#REF!)</f>
        <v>#NAME?</v>
      </c>
      <c r="Q75" s="1">
        <v>54</v>
      </c>
      <c r="R75" s="1" t="s">
        <v>134</v>
      </c>
      <c r="S75" s="1" t="s">
        <v>70</v>
      </c>
      <c r="T75" s="1" t="s">
        <v>127</v>
      </c>
      <c r="U75" s="1" t="s">
        <v>128</v>
      </c>
    </row>
    <row r="76" spans="3:21" x14ac:dyDescent="0.2">
      <c r="C76" s="2" t="e">
        <f ca="1">_xll.OfficeComClient.Application.RowLink(#REF!)</f>
        <v>#NAME?</v>
      </c>
      <c r="Q76" s="1">
        <v>55</v>
      </c>
      <c r="R76" s="1" t="s">
        <v>134</v>
      </c>
      <c r="S76" s="1" t="s">
        <v>70</v>
      </c>
      <c r="T76" s="1" t="s">
        <v>127</v>
      </c>
      <c r="U76" s="1" t="s">
        <v>129</v>
      </c>
    </row>
    <row r="77" spans="3:21" x14ac:dyDescent="0.2">
      <c r="C77" s="2" t="e">
        <f ca="1">_xll.OfficeComClient.Application.RowLink(#REF!)</f>
        <v>#NAME?</v>
      </c>
      <c r="Q77" s="1">
        <v>56</v>
      </c>
      <c r="R77" s="1" t="s">
        <v>135</v>
      </c>
      <c r="S77" s="1" t="s">
        <v>25</v>
      </c>
      <c r="T77" s="1" t="s">
        <v>25</v>
      </c>
      <c r="U77" s="1" t="s">
        <v>25</v>
      </c>
    </row>
    <row r="78" spans="3:21" x14ac:dyDescent="0.2">
      <c r="C78" s="2" t="e">
        <f ca="1">_xll.OfficeComClient.Application.RowLink(#REF!)</f>
        <v>#NAME?</v>
      </c>
      <c r="Q78" s="1">
        <v>57</v>
      </c>
      <c r="R78" s="1" t="s">
        <v>135</v>
      </c>
      <c r="S78" s="1" t="s">
        <v>30</v>
      </c>
      <c r="T78" s="1" t="s">
        <v>25</v>
      </c>
      <c r="U78" s="1" t="s">
        <v>25</v>
      </c>
    </row>
    <row r="79" spans="3:21" x14ac:dyDescent="0.2">
      <c r="C79" s="2" t="e">
        <f ca="1">_xll.OfficeComClient.Application.RowLink(#REF!)</f>
        <v>#NAME?</v>
      </c>
      <c r="Q79" s="1">
        <v>58</v>
      </c>
      <c r="R79" s="1" t="s">
        <v>135</v>
      </c>
      <c r="S79" s="1" t="s">
        <v>59</v>
      </c>
      <c r="T79" s="1" t="s">
        <v>25</v>
      </c>
      <c r="U79" s="1" t="s">
        <v>25</v>
      </c>
    </row>
    <row r="80" spans="3:21" x14ac:dyDescent="0.2">
      <c r="C80" s="2" t="e">
        <f ca="1">_xll.OfficeComClient.Application.RowLink(#REF!)</f>
        <v>#NAME?</v>
      </c>
      <c r="Q80" s="1">
        <v>59</v>
      </c>
      <c r="R80" s="1" t="s">
        <v>135</v>
      </c>
      <c r="S80" s="1" t="s">
        <v>59</v>
      </c>
      <c r="T80" s="1" t="s">
        <v>125</v>
      </c>
      <c r="U80" s="1" t="s">
        <v>25</v>
      </c>
    </row>
    <row r="81" spans="3:21" x14ac:dyDescent="0.2">
      <c r="C81" s="2" t="e">
        <f ca="1">_xll.OfficeComClient.Application.RowLink(#REF!)</f>
        <v>#NAME?</v>
      </c>
      <c r="Q81" s="1">
        <v>60</v>
      </c>
      <c r="R81" s="1" t="s">
        <v>135</v>
      </c>
      <c r="S81" s="1" t="s">
        <v>59</v>
      </c>
      <c r="T81" s="1" t="s">
        <v>125</v>
      </c>
      <c r="U81" s="1" t="s">
        <v>126</v>
      </c>
    </row>
    <row r="82" spans="3:21" x14ac:dyDescent="0.2">
      <c r="C82" s="2" t="e">
        <f ca="1">_xll.OfficeComClient.Application.RowLink(#REF!)</f>
        <v>#NAME?</v>
      </c>
      <c r="Q82" s="1">
        <v>61</v>
      </c>
      <c r="R82" s="1" t="s">
        <v>135</v>
      </c>
      <c r="S82" s="1" t="s">
        <v>63</v>
      </c>
      <c r="T82" s="1" t="s">
        <v>25</v>
      </c>
      <c r="U82" s="1" t="s">
        <v>25</v>
      </c>
    </row>
    <row r="83" spans="3:21" x14ac:dyDescent="0.2">
      <c r="C83" s="2" t="e">
        <f ca="1">_xll.OfficeComClient.Application.RowLink(#REF!)</f>
        <v>#NAME?</v>
      </c>
      <c r="Q83" s="1">
        <v>62</v>
      </c>
      <c r="R83" s="1" t="s">
        <v>135</v>
      </c>
      <c r="S83" s="1" t="s">
        <v>63</v>
      </c>
      <c r="T83" s="1" t="s">
        <v>125</v>
      </c>
      <c r="U83" s="1" t="s">
        <v>25</v>
      </c>
    </row>
    <row r="84" spans="3:21" x14ac:dyDescent="0.2">
      <c r="C84" s="2" t="e">
        <f ca="1">_xll.OfficeComClient.Application.RowLink(#REF!)</f>
        <v>#NAME?</v>
      </c>
      <c r="Q84" s="1">
        <v>63</v>
      </c>
      <c r="R84" s="1" t="s">
        <v>135</v>
      </c>
      <c r="S84" s="1" t="s">
        <v>63</v>
      </c>
      <c r="T84" s="1" t="s">
        <v>125</v>
      </c>
      <c r="U84" s="1" t="s">
        <v>125</v>
      </c>
    </row>
    <row r="85" spans="3:21" x14ac:dyDescent="0.2">
      <c r="C85" s="2" t="e">
        <f ca="1">_xll.OfficeComClient.Application.RowLink(#REF!)</f>
        <v>#NAME?</v>
      </c>
      <c r="Q85" s="1">
        <v>64</v>
      </c>
      <c r="R85" s="1" t="s">
        <v>135</v>
      </c>
      <c r="S85" s="1" t="s">
        <v>31</v>
      </c>
      <c r="T85" s="1" t="s">
        <v>25</v>
      </c>
      <c r="U85" s="1" t="s">
        <v>25</v>
      </c>
    </row>
    <row r="86" spans="3:21" x14ac:dyDescent="0.2">
      <c r="C86" s="2" t="e">
        <f ca="1">_xll.OfficeComClient.Application.RowLink(#REF!)</f>
        <v>#NAME?</v>
      </c>
      <c r="Q86" s="1">
        <v>65</v>
      </c>
      <c r="R86" s="1" t="s">
        <v>135</v>
      </c>
      <c r="S86" s="1" t="s">
        <v>78</v>
      </c>
      <c r="T86" s="1" t="s">
        <v>25</v>
      </c>
      <c r="U86" s="1" t="s">
        <v>25</v>
      </c>
    </row>
    <row r="87" spans="3:21" x14ac:dyDescent="0.2">
      <c r="C87" s="2" t="e">
        <f ca="1">_xll.OfficeComClient.Application.RowLink(#REF!)</f>
        <v>#NAME?</v>
      </c>
      <c r="Q87" s="1">
        <v>66</v>
      </c>
      <c r="R87" s="1" t="s">
        <v>135</v>
      </c>
      <c r="S87" s="1" t="s">
        <v>78</v>
      </c>
      <c r="T87" s="1" t="s">
        <v>131</v>
      </c>
      <c r="U87" s="1" t="s">
        <v>25</v>
      </c>
    </row>
    <row r="88" spans="3:21" x14ac:dyDescent="0.2">
      <c r="C88" s="2" t="e">
        <f ca="1">_xll.OfficeComClient.Application.RowLink(#REF!)</f>
        <v>#NAME?</v>
      </c>
      <c r="Q88" s="1">
        <v>67</v>
      </c>
      <c r="R88" s="1" t="s">
        <v>135</v>
      </c>
      <c r="S88" s="1" t="s">
        <v>78</v>
      </c>
      <c r="T88" s="1" t="s">
        <v>131</v>
      </c>
      <c r="U88" s="1" t="s">
        <v>132</v>
      </c>
    </row>
    <row r="89" spans="3:21" x14ac:dyDescent="0.2">
      <c r="C89" s="2" t="e">
        <f ca="1">_xll.OfficeComClient.Application.RowLink(#REF!)</f>
        <v>#NAME?</v>
      </c>
      <c r="Q89" s="1">
        <v>68</v>
      </c>
      <c r="R89" s="1" t="s">
        <v>135</v>
      </c>
      <c r="S89" s="1" t="s">
        <v>69</v>
      </c>
      <c r="T89" s="1" t="s">
        <v>25</v>
      </c>
      <c r="U89" s="1" t="s">
        <v>25</v>
      </c>
    </row>
    <row r="90" spans="3:21" x14ac:dyDescent="0.2">
      <c r="C90" s="2" t="e">
        <f ca="1">_xll.OfficeComClient.Application.RowLink(#REF!)</f>
        <v>#NAME?</v>
      </c>
      <c r="Q90" s="1">
        <v>69</v>
      </c>
      <c r="R90" s="1" t="s">
        <v>135</v>
      </c>
      <c r="S90" s="1" t="s">
        <v>70</v>
      </c>
      <c r="T90" s="1" t="s">
        <v>25</v>
      </c>
      <c r="U90" s="1" t="s">
        <v>25</v>
      </c>
    </row>
    <row r="91" spans="3:21" x14ac:dyDescent="0.2">
      <c r="C91" s="2" t="e">
        <f ca="1">_xll.OfficeComClient.Application.RowLink(#REF!)</f>
        <v>#NAME?</v>
      </c>
      <c r="Q91" s="1">
        <v>70</v>
      </c>
      <c r="R91" s="1" t="s">
        <v>135</v>
      </c>
      <c r="S91" s="1" t="s">
        <v>70</v>
      </c>
      <c r="T91" s="1" t="s">
        <v>127</v>
      </c>
      <c r="U91" s="1" t="s">
        <v>25</v>
      </c>
    </row>
    <row r="92" spans="3:21" x14ac:dyDescent="0.2">
      <c r="C92" s="2" t="e">
        <f ca="1">_xll.OfficeComClient.Application.RowLink(#REF!)</f>
        <v>#NAME?</v>
      </c>
      <c r="Q92" s="1">
        <v>71</v>
      </c>
      <c r="R92" s="1" t="s">
        <v>135</v>
      </c>
      <c r="S92" s="1" t="s">
        <v>70</v>
      </c>
      <c r="T92" s="1" t="s">
        <v>127</v>
      </c>
      <c r="U92" s="1" t="s">
        <v>129</v>
      </c>
    </row>
    <row r="93" spans="3:21" x14ac:dyDescent="0.2">
      <c r="C93" s="2" t="e">
        <f ca="1">_xll.OfficeComClient.Application.RowLink(#REF!)</f>
        <v>#NAME?</v>
      </c>
      <c r="Q93" s="1">
        <v>72</v>
      </c>
      <c r="R93" s="1" t="s">
        <v>136</v>
      </c>
      <c r="S93" s="1" t="s">
        <v>25</v>
      </c>
      <c r="T93" s="1" t="s">
        <v>25</v>
      </c>
      <c r="U93" s="1" t="s">
        <v>25</v>
      </c>
    </row>
    <row r="94" spans="3:21" x14ac:dyDescent="0.2">
      <c r="C94" s="2" t="e">
        <f ca="1">_xll.OfficeComClient.Application.RowLink(#REF!)</f>
        <v>#NAME?</v>
      </c>
      <c r="Q94" s="1">
        <v>73</v>
      </c>
      <c r="R94" s="1" t="s">
        <v>136</v>
      </c>
      <c r="S94" s="1" t="s">
        <v>30</v>
      </c>
      <c r="T94" s="1" t="s">
        <v>25</v>
      </c>
      <c r="U94" s="1" t="s">
        <v>25</v>
      </c>
    </row>
    <row r="95" spans="3:21" x14ac:dyDescent="0.2">
      <c r="C95" s="2" t="e">
        <f ca="1">_xll.OfficeComClient.Application.RowLink(#REF!)</f>
        <v>#NAME?</v>
      </c>
      <c r="Q95" s="1">
        <v>74</v>
      </c>
      <c r="R95" s="1" t="s">
        <v>136</v>
      </c>
      <c r="S95" s="1" t="s">
        <v>59</v>
      </c>
      <c r="T95" s="1" t="s">
        <v>25</v>
      </c>
      <c r="U95" s="1" t="s">
        <v>25</v>
      </c>
    </row>
    <row r="96" spans="3:21" x14ac:dyDescent="0.2">
      <c r="C96" s="2" t="e">
        <f ca="1">_xll.OfficeComClient.Application.RowLink(#REF!)</f>
        <v>#NAME?</v>
      </c>
      <c r="Q96" s="1">
        <v>75</v>
      </c>
      <c r="R96" s="1" t="s">
        <v>136</v>
      </c>
      <c r="S96" s="1" t="s">
        <v>59</v>
      </c>
      <c r="T96" s="1" t="s">
        <v>125</v>
      </c>
      <c r="U96" s="1" t="s">
        <v>25</v>
      </c>
    </row>
    <row r="97" spans="3:21" x14ac:dyDescent="0.2">
      <c r="C97" s="2" t="e">
        <f ca="1">_xll.OfficeComClient.Application.RowLink(#REF!)</f>
        <v>#NAME?</v>
      </c>
      <c r="Q97" s="1">
        <v>76</v>
      </c>
      <c r="R97" s="1" t="s">
        <v>136</v>
      </c>
      <c r="S97" s="1" t="s">
        <v>59</v>
      </c>
      <c r="T97" s="1" t="s">
        <v>125</v>
      </c>
      <c r="U97" s="1" t="s">
        <v>126</v>
      </c>
    </row>
    <row r="98" spans="3:21" x14ac:dyDescent="0.2">
      <c r="C98" s="2" t="e">
        <f ca="1">_xll.OfficeComClient.Application.RowLink(#REF!)</f>
        <v>#NAME?</v>
      </c>
      <c r="Q98" s="1">
        <v>77</v>
      </c>
      <c r="R98" s="1" t="s">
        <v>136</v>
      </c>
      <c r="S98" s="1" t="s">
        <v>63</v>
      </c>
      <c r="T98" s="1" t="s">
        <v>25</v>
      </c>
      <c r="U98" s="1" t="s">
        <v>25</v>
      </c>
    </row>
    <row r="99" spans="3:21" x14ac:dyDescent="0.2">
      <c r="C99" s="2" t="e">
        <f ca="1">_xll.OfficeComClient.Application.RowLink(#REF!)</f>
        <v>#NAME?</v>
      </c>
      <c r="Q99" s="1">
        <v>78</v>
      </c>
      <c r="R99" s="1" t="s">
        <v>136</v>
      </c>
      <c r="S99" s="1" t="s">
        <v>63</v>
      </c>
      <c r="T99" s="1" t="s">
        <v>125</v>
      </c>
      <c r="U99" s="1" t="s">
        <v>25</v>
      </c>
    </row>
    <row r="100" spans="3:21" x14ac:dyDescent="0.2">
      <c r="C100" s="2" t="e">
        <f ca="1">_xll.OfficeComClient.Application.RowLink(#REF!)</f>
        <v>#NAME?</v>
      </c>
      <c r="Q100" s="1">
        <v>79</v>
      </c>
      <c r="R100" s="1" t="s">
        <v>136</v>
      </c>
      <c r="S100" s="1" t="s">
        <v>63</v>
      </c>
      <c r="T100" s="1" t="s">
        <v>125</v>
      </c>
      <c r="U100" s="1" t="s">
        <v>125</v>
      </c>
    </row>
    <row r="101" spans="3:21" x14ac:dyDescent="0.2">
      <c r="C101" s="2" t="e">
        <f ca="1">_xll.OfficeComClient.Application.RowLink(#REF!)</f>
        <v>#NAME?</v>
      </c>
      <c r="Q101" s="1">
        <v>80</v>
      </c>
      <c r="R101" s="1" t="s">
        <v>136</v>
      </c>
      <c r="S101" s="1" t="s">
        <v>69</v>
      </c>
      <c r="T101" s="1" t="s">
        <v>25</v>
      </c>
      <c r="U101" s="1" t="s">
        <v>25</v>
      </c>
    </row>
    <row r="102" spans="3:21" x14ac:dyDescent="0.2">
      <c r="C102" s="2" t="e">
        <f ca="1">_xll.OfficeComClient.Application.RowLink(#REF!)</f>
        <v>#NAME?</v>
      </c>
      <c r="Q102" s="1">
        <v>81</v>
      </c>
      <c r="R102" s="1" t="s">
        <v>136</v>
      </c>
      <c r="S102" s="1" t="s">
        <v>70</v>
      </c>
      <c r="T102" s="1" t="s">
        <v>25</v>
      </c>
      <c r="U102" s="1" t="s">
        <v>25</v>
      </c>
    </row>
    <row r="103" spans="3:21" x14ac:dyDescent="0.2">
      <c r="C103" s="2" t="e">
        <f ca="1">_xll.OfficeComClient.Application.RowLink(#REF!)</f>
        <v>#NAME?</v>
      </c>
      <c r="Q103" s="1">
        <v>82</v>
      </c>
      <c r="R103" s="1" t="s">
        <v>136</v>
      </c>
      <c r="S103" s="1" t="s">
        <v>70</v>
      </c>
      <c r="T103" s="1" t="s">
        <v>127</v>
      </c>
      <c r="U103" s="1" t="s">
        <v>25</v>
      </c>
    </row>
    <row r="104" spans="3:21" x14ac:dyDescent="0.2">
      <c r="C104" s="2" t="e">
        <f ca="1">_xll.OfficeComClient.Application.RowLink(#REF!)</f>
        <v>#NAME?</v>
      </c>
      <c r="Q104" s="1">
        <v>83</v>
      </c>
      <c r="R104" s="1" t="s">
        <v>136</v>
      </c>
      <c r="S104" s="1" t="s">
        <v>70</v>
      </c>
      <c r="T104" s="1" t="s">
        <v>127</v>
      </c>
      <c r="U104" s="1" t="s">
        <v>129</v>
      </c>
    </row>
    <row r="105" spans="3:21" x14ac:dyDescent="0.2">
      <c r="C105" s="2" t="e">
        <f ca="1">_xll.OfficeComClient.Application.RowLink(#REF!)</f>
        <v>#NAME?</v>
      </c>
      <c r="Q105" s="1">
        <v>84</v>
      </c>
      <c r="R105" s="1" t="s">
        <v>137</v>
      </c>
      <c r="S105" s="1" t="s">
        <v>25</v>
      </c>
      <c r="T105" s="1" t="s">
        <v>25</v>
      </c>
      <c r="U105" s="1" t="s">
        <v>25</v>
      </c>
    </row>
    <row r="106" spans="3:21" x14ac:dyDescent="0.2">
      <c r="C106" s="2" t="e">
        <f ca="1">_xll.OfficeComClient.Application.RowLink(#REF!)</f>
        <v>#NAME?</v>
      </c>
      <c r="Q106" s="1">
        <v>85</v>
      </c>
      <c r="R106" s="1" t="s">
        <v>137</v>
      </c>
      <c r="S106" s="1" t="s">
        <v>30</v>
      </c>
      <c r="T106" s="1" t="s">
        <v>25</v>
      </c>
      <c r="U106" s="1" t="s">
        <v>25</v>
      </c>
    </row>
    <row r="107" spans="3:21" x14ac:dyDescent="0.2">
      <c r="C107" s="2" t="e">
        <f ca="1">_xll.OfficeComClient.Application.RowLink(#REF!)</f>
        <v>#NAME?</v>
      </c>
      <c r="Q107" s="1">
        <v>86</v>
      </c>
      <c r="R107" s="1" t="s">
        <v>137</v>
      </c>
      <c r="S107" s="1" t="s">
        <v>59</v>
      </c>
      <c r="T107" s="1" t="s">
        <v>25</v>
      </c>
      <c r="U107" s="1" t="s">
        <v>25</v>
      </c>
    </row>
    <row r="108" spans="3:21" x14ac:dyDescent="0.2">
      <c r="C108" s="2" t="e">
        <f ca="1">_xll.OfficeComClient.Application.RowLink(#REF!)</f>
        <v>#NAME?</v>
      </c>
      <c r="Q108" s="1">
        <v>87</v>
      </c>
      <c r="R108" s="1" t="s">
        <v>137</v>
      </c>
      <c r="S108" s="1" t="s">
        <v>59</v>
      </c>
      <c r="T108" s="1" t="s">
        <v>125</v>
      </c>
      <c r="U108" s="1" t="s">
        <v>25</v>
      </c>
    </row>
    <row r="109" spans="3:21" x14ac:dyDescent="0.2">
      <c r="C109" s="2" t="e">
        <f ca="1">_xll.OfficeComClient.Application.RowLink(#REF!)</f>
        <v>#NAME?</v>
      </c>
      <c r="Q109" s="1">
        <v>88</v>
      </c>
      <c r="R109" s="1" t="s">
        <v>137</v>
      </c>
      <c r="S109" s="1" t="s">
        <v>59</v>
      </c>
      <c r="T109" s="1" t="s">
        <v>125</v>
      </c>
      <c r="U109" s="1" t="s">
        <v>126</v>
      </c>
    </row>
    <row r="110" spans="3:21" x14ac:dyDescent="0.2">
      <c r="C110" s="2" t="e">
        <f ca="1">_xll.OfficeComClient.Application.RowLink(#REF!)</f>
        <v>#NAME?</v>
      </c>
      <c r="Q110" s="1">
        <v>89</v>
      </c>
      <c r="R110" s="1" t="s">
        <v>137</v>
      </c>
      <c r="S110" s="1" t="s">
        <v>63</v>
      </c>
      <c r="T110" s="1" t="s">
        <v>25</v>
      </c>
      <c r="U110" s="1" t="s">
        <v>25</v>
      </c>
    </row>
    <row r="111" spans="3:21" x14ac:dyDescent="0.2">
      <c r="C111" s="2" t="e">
        <f ca="1">_xll.OfficeComClient.Application.RowLink(#REF!)</f>
        <v>#NAME?</v>
      </c>
      <c r="Q111" s="1">
        <v>90</v>
      </c>
      <c r="R111" s="1" t="s">
        <v>137</v>
      </c>
      <c r="S111" s="1" t="s">
        <v>63</v>
      </c>
      <c r="T111" s="1" t="s">
        <v>125</v>
      </c>
      <c r="U111" s="1" t="s">
        <v>25</v>
      </c>
    </row>
    <row r="112" spans="3:21" x14ac:dyDescent="0.2">
      <c r="C112" s="2" t="e">
        <f ca="1">_xll.OfficeComClient.Application.RowLink(#REF!)</f>
        <v>#NAME?</v>
      </c>
      <c r="Q112" s="1">
        <v>91</v>
      </c>
      <c r="R112" s="1" t="s">
        <v>137</v>
      </c>
      <c r="S112" s="1" t="s">
        <v>63</v>
      </c>
      <c r="T112" s="1" t="s">
        <v>125</v>
      </c>
      <c r="U112" s="1" t="s">
        <v>125</v>
      </c>
    </row>
    <row r="113" spans="3:21" x14ac:dyDescent="0.2">
      <c r="C113" s="2" t="e">
        <f ca="1">_xll.OfficeComClient.Application.RowLink(#REF!)</f>
        <v>#NAME?</v>
      </c>
      <c r="Q113" s="1">
        <v>92</v>
      </c>
      <c r="R113" s="1" t="s">
        <v>137</v>
      </c>
      <c r="S113" s="1" t="s">
        <v>69</v>
      </c>
      <c r="T113" s="1" t="s">
        <v>25</v>
      </c>
      <c r="U113" s="1" t="s">
        <v>25</v>
      </c>
    </row>
    <row r="114" spans="3:21" x14ac:dyDescent="0.2">
      <c r="C114" s="2" t="e">
        <f ca="1">_xll.OfficeComClient.Application.RowLink(#REF!)</f>
        <v>#NAME?</v>
      </c>
      <c r="Q114" s="1">
        <v>93</v>
      </c>
      <c r="R114" s="1" t="s">
        <v>137</v>
      </c>
      <c r="S114" s="1" t="s">
        <v>70</v>
      </c>
      <c r="T114" s="1" t="s">
        <v>25</v>
      </c>
      <c r="U114" s="1" t="s">
        <v>25</v>
      </c>
    </row>
    <row r="115" spans="3:21" x14ac:dyDescent="0.2">
      <c r="C115" s="2" t="e">
        <f ca="1">_xll.OfficeComClient.Application.RowLink(#REF!)</f>
        <v>#NAME?</v>
      </c>
      <c r="Q115" s="1">
        <v>94</v>
      </c>
      <c r="R115" s="1" t="s">
        <v>137</v>
      </c>
      <c r="S115" s="1" t="s">
        <v>70</v>
      </c>
      <c r="T115" s="1" t="s">
        <v>127</v>
      </c>
      <c r="U115" s="1" t="s">
        <v>25</v>
      </c>
    </row>
    <row r="116" spans="3:21" x14ac:dyDescent="0.2">
      <c r="C116" s="2" t="e">
        <f ca="1">_xll.OfficeComClient.Application.RowLink(#REF!)</f>
        <v>#NAME?</v>
      </c>
      <c r="Q116" s="1">
        <v>95</v>
      </c>
      <c r="R116" s="1" t="s">
        <v>137</v>
      </c>
      <c r="S116" s="1" t="s">
        <v>70</v>
      </c>
      <c r="T116" s="1" t="s">
        <v>127</v>
      </c>
      <c r="U116" s="1" t="s">
        <v>129</v>
      </c>
    </row>
    <row r="117" spans="3:21" x14ac:dyDescent="0.2">
      <c r="C117" s="2" t="e">
        <f ca="1">_xll.OfficeComClient.Application.RowLink(#REF!)</f>
        <v>#NAME?</v>
      </c>
      <c r="Q117" s="1">
        <v>96</v>
      </c>
      <c r="R117" s="1" t="s">
        <v>138</v>
      </c>
      <c r="S117" s="1" t="s">
        <v>25</v>
      </c>
      <c r="T117" s="1" t="s">
        <v>25</v>
      </c>
      <c r="U117" s="1" t="s">
        <v>25</v>
      </c>
    </row>
    <row r="118" spans="3:21" x14ac:dyDescent="0.2">
      <c r="C118" s="2" t="e">
        <f ca="1">_xll.OfficeComClient.Application.RowLink(#REF!)</f>
        <v>#NAME?</v>
      </c>
      <c r="Q118" s="1">
        <v>97</v>
      </c>
      <c r="R118" s="1" t="s">
        <v>138</v>
      </c>
      <c r="S118" s="1" t="s">
        <v>30</v>
      </c>
      <c r="T118" s="1" t="s">
        <v>25</v>
      </c>
      <c r="U118" s="1" t="s">
        <v>25</v>
      </c>
    </row>
    <row r="119" spans="3:21" x14ac:dyDescent="0.2">
      <c r="C119" s="2" t="e">
        <f ca="1">_xll.OfficeComClient.Application.RowLink(#REF!)</f>
        <v>#NAME?</v>
      </c>
      <c r="Q119" s="1">
        <v>98</v>
      </c>
      <c r="R119" s="1" t="s">
        <v>138</v>
      </c>
      <c r="S119" s="1" t="s">
        <v>59</v>
      </c>
      <c r="T119" s="1" t="s">
        <v>25</v>
      </c>
      <c r="U119" s="1" t="s">
        <v>25</v>
      </c>
    </row>
    <row r="120" spans="3:21" x14ac:dyDescent="0.2">
      <c r="C120" s="2" t="e">
        <f ca="1">_xll.OfficeComClient.Application.RowLink(#REF!)</f>
        <v>#NAME?</v>
      </c>
      <c r="Q120" s="1">
        <v>99</v>
      </c>
      <c r="R120" s="1" t="s">
        <v>138</v>
      </c>
      <c r="S120" s="1" t="s">
        <v>59</v>
      </c>
      <c r="T120" s="1" t="s">
        <v>125</v>
      </c>
      <c r="U120" s="1" t="s">
        <v>25</v>
      </c>
    </row>
    <row r="121" spans="3:21" x14ac:dyDescent="0.2">
      <c r="C121" s="2" t="e">
        <f ca="1">_xll.OfficeComClient.Application.RowLink(#REF!)</f>
        <v>#NAME?</v>
      </c>
      <c r="Q121" s="1">
        <v>100</v>
      </c>
      <c r="R121" s="1" t="s">
        <v>138</v>
      </c>
      <c r="S121" s="1" t="s">
        <v>59</v>
      </c>
      <c r="T121" s="1" t="s">
        <v>125</v>
      </c>
      <c r="U121" s="1" t="s">
        <v>126</v>
      </c>
    </row>
    <row r="122" spans="3:21" x14ac:dyDescent="0.2">
      <c r="C122" s="2" t="e">
        <f ca="1">_xll.OfficeComClient.Application.RowLink(#REF!)</f>
        <v>#NAME?</v>
      </c>
      <c r="Q122" s="1">
        <v>101</v>
      </c>
      <c r="R122" s="1" t="s">
        <v>138</v>
      </c>
      <c r="S122" s="1" t="s">
        <v>63</v>
      </c>
      <c r="T122" s="1" t="s">
        <v>25</v>
      </c>
      <c r="U122" s="1" t="s">
        <v>25</v>
      </c>
    </row>
    <row r="123" spans="3:21" x14ac:dyDescent="0.2">
      <c r="C123" s="2" t="e">
        <f ca="1">_xll.OfficeComClient.Application.RowLink(#REF!)</f>
        <v>#NAME?</v>
      </c>
      <c r="Q123" s="1">
        <v>102</v>
      </c>
      <c r="R123" s="1" t="s">
        <v>138</v>
      </c>
      <c r="S123" s="1" t="s">
        <v>63</v>
      </c>
      <c r="T123" s="1" t="s">
        <v>125</v>
      </c>
      <c r="U123" s="1" t="s">
        <v>25</v>
      </c>
    </row>
    <row r="124" spans="3:21" x14ac:dyDescent="0.2">
      <c r="C124" s="2" t="e">
        <f ca="1">_xll.OfficeComClient.Application.RowLink(#REF!)</f>
        <v>#NAME?</v>
      </c>
      <c r="Q124" s="1">
        <v>103</v>
      </c>
      <c r="R124" s="1" t="s">
        <v>138</v>
      </c>
      <c r="S124" s="1" t="s">
        <v>63</v>
      </c>
      <c r="T124" s="1" t="s">
        <v>125</v>
      </c>
      <c r="U124" s="1" t="s">
        <v>125</v>
      </c>
    </row>
    <row r="125" spans="3:21" x14ac:dyDescent="0.2">
      <c r="C125" s="2" t="e">
        <f ca="1">_xll.OfficeComClient.Application.RowLink(#REF!)</f>
        <v>#NAME?</v>
      </c>
      <c r="Q125" s="1">
        <v>104</v>
      </c>
      <c r="R125" s="1" t="s">
        <v>138</v>
      </c>
      <c r="S125" s="1" t="s">
        <v>69</v>
      </c>
      <c r="T125" s="1" t="s">
        <v>25</v>
      </c>
      <c r="U125" s="1" t="s">
        <v>25</v>
      </c>
    </row>
    <row r="126" spans="3:21" x14ac:dyDescent="0.2">
      <c r="C126" s="2" t="e">
        <f ca="1">_xll.OfficeComClient.Application.RowLink(#REF!)</f>
        <v>#NAME?</v>
      </c>
      <c r="Q126" s="1">
        <v>105</v>
      </c>
      <c r="R126" s="1" t="s">
        <v>138</v>
      </c>
      <c r="S126" s="1" t="s">
        <v>70</v>
      </c>
      <c r="T126" s="1" t="s">
        <v>25</v>
      </c>
      <c r="U126" s="1" t="s">
        <v>25</v>
      </c>
    </row>
    <row r="127" spans="3:21" x14ac:dyDescent="0.2">
      <c r="C127" s="2" t="e">
        <f ca="1">_xll.OfficeComClient.Application.RowLink(#REF!)</f>
        <v>#NAME?</v>
      </c>
      <c r="Q127" s="1">
        <v>106</v>
      </c>
      <c r="R127" s="1" t="s">
        <v>138</v>
      </c>
      <c r="S127" s="1" t="s">
        <v>70</v>
      </c>
      <c r="T127" s="1" t="s">
        <v>127</v>
      </c>
      <c r="U127" s="1" t="s">
        <v>25</v>
      </c>
    </row>
    <row r="128" spans="3:21" x14ac:dyDescent="0.2">
      <c r="C128" s="2" t="e">
        <f ca="1">_xll.OfficeComClient.Application.RowLink(#REF!)</f>
        <v>#NAME?</v>
      </c>
      <c r="Q128" s="1">
        <v>107</v>
      </c>
      <c r="R128" s="1" t="s">
        <v>138</v>
      </c>
      <c r="S128" s="1" t="s">
        <v>70</v>
      </c>
      <c r="T128" s="1" t="s">
        <v>127</v>
      </c>
      <c r="U128" s="1" t="s">
        <v>129</v>
      </c>
    </row>
    <row r="129" spans="3:21" x14ac:dyDescent="0.2">
      <c r="C129" s="2" t="e">
        <f ca="1">_xll.OfficeComClient.Application.RowLink(#REF!)</f>
        <v>#NAME?</v>
      </c>
      <c r="Q129" s="1">
        <v>108</v>
      </c>
      <c r="R129" s="1" t="s">
        <v>139</v>
      </c>
      <c r="S129" s="1" t="s">
        <v>25</v>
      </c>
      <c r="T129" s="1" t="s">
        <v>25</v>
      </c>
      <c r="U129" s="1" t="s">
        <v>25</v>
      </c>
    </row>
    <row r="130" spans="3:21" x14ac:dyDescent="0.2">
      <c r="C130" s="2" t="e">
        <f ca="1">_xll.OfficeComClient.Application.RowLink(#REF!)</f>
        <v>#NAME?</v>
      </c>
      <c r="Q130" s="1">
        <v>109</v>
      </c>
      <c r="R130" s="1" t="s">
        <v>139</v>
      </c>
      <c r="S130" s="1" t="s">
        <v>30</v>
      </c>
      <c r="T130" s="1" t="s">
        <v>25</v>
      </c>
      <c r="U130" s="1" t="s">
        <v>25</v>
      </c>
    </row>
    <row r="131" spans="3:21" x14ac:dyDescent="0.2">
      <c r="C131" s="2" t="e">
        <f ca="1">_xll.OfficeComClient.Application.RowLink(#REF!)</f>
        <v>#NAME?</v>
      </c>
      <c r="Q131" s="1">
        <v>110</v>
      </c>
      <c r="R131" s="1" t="s">
        <v>139</v>
      </c>
      <c r="S131" s="1" t="s">
        <v>59</v>
      </c>
      <c r="T131" s="1" t="s">
        <v>25</v>
      </c>
      <c r="U131" s="1" t="s">
        <v>25</v>
      </c>
    </row>
    <row r="132" spans="3:21" x14ac:dyDescent="0.2">
      <c r="C132" s="2" t="e">
        <f ca="1">_xll.OfficeComClient.Application.RowLink(#REF!)</f>
        <v>#NAME?</v>
      </c>
      <c r="Q132" s="1">
        <v>111</v>
      </c>
      <c r="R132" s="1" t="s">
        <v>139</v>
      </c>
      <c r="S132" s="1" t="s">
        <v>59</v>
      </c>
      <c r="T132" s="1" t="s">
        <v>125</v>
      </c>
      <c r="U132" s="1" t="s">
        <v>25</v>
      </c>
    </row>
    <row r="133" spans="3:21" x14ac:dyDescent="0.2">
      <c r="C133" s="2" t="e">
        <f ca="1">_xll.OfficeComClient.Application.RowLink(#REF!)</f>
        <v>#NAME?</v>
      </c>
      <c r="Q133" s="1">
        <v>112</v>
      </c>
      <c r="R133" s="1" t="s">
        <v>139</v>
      </c>
      <c r="S133" s="1" t="s">
        <v>59</v>
      </c>
      <c r="T133" s="1" t="s">
        <v>125</v>
      </c>
      <c r="U133" s="1" t="s">
        <v>126</v>
      </c>
    </row>
    <row r="134" spans="3:21" x14ac:dyDescent="0.2">
      <c r="C134" s="2" t="e">
        <f ca="1">_xll.OfficeComClient.Application.RowLink(#REF!)</f>
        <v>#NAME?</v>
      </c>
      <c r="Q134" s="1">
        <v>113</v>
      </c>
      <c r="R134" s="1" t="s">
        <v>139</v>
      </c>
      <c r="S134" s="1" t="s">
        <v>63</v>
      </c>
      <c r="T134" s="1" t="s">
        <v>25</v>
      </c>
      <c r="U134" s="1" t="s">
        <v>25</v>
      </c>
    </row>
    <row r="135" spans="3:21" x14ac:dyDescent="0.2">
      <c r="C135" s="2" t="e">
        <f ca="1">_xll.OfficeComClient.Application.RowLink(#REF!)</f>
        <v>#NAME?</v>
      </c>
      <c r="Q135" s="1">
        <v>114</v>
      </c>
      <c r="R135" s="1" t="s">
        <v>139</v>
      </c>
      <c r="S135" s="1" t="s">
        <v>63</v>
      </c>
      <c r="T135" s="1" t="s">
        <v>125</v>
      </c>
      <c r="U135" s="1" t="s">
        <v>25</v>
      </c>
    </row>
    <row r="136" spans="3:21" x14ac:dyDescent="0.2">
      <c r="C136" s="2" t="e">
        <f ca="1">_xll.OfficeComClient.Application.RowLink(#REF!)</f>
        <v>#NAME?</v>
      </c>
      <c r="Q136" s="1">
        <v>115</v>
      </c>
      <c r="R136" s="1" t="s">
        <v>139</v>
      </c>
      <c r="S136" s="1" t="s">
        <v>63</v>
      </c>
      <c r="T136" s="1" t="s">
        <v>125</v>
      </c>
      <c r="U136" s="1" t="s">
        <v>125</v>
      </c>
    </row>
    <row r="137" spans="3:21" x14ac:dyDescent="0.2">
      <c r="C137" s="2" t="e">
        <f ca="1">_xll.OfficeComClient.Application.RowLink(#REF!)</f>
        <v>#NAME?</v>
      </c>
      <c r="Q137" s="1">
        <v>116</v>
      </c>
      <c r="R137" s="1" t="s">
        <v>139</v>
      </c>
      <c r="S137" s="1" t="s">
        <v>31</v>
      </c>
      <c r="T137" s="1" t="s">
        <v>25</v>
      </c>
      <c r="U137" s="1" t="s">
        <v>25</v>
      </c>
    </row>
    <row r="138" spans="3:21" x14ac:dyDescent="0.2">
      <c r="C138" s="2" t="e">
        <f ca="1">_xll.OfficeComClient.Application.RowLink(#REF!)</f>
        <v>#NAME?</v>
      </c>
      <c r="Q138" s="1">
        <v>117</v>
      </c>
      <c r="R138" s="1" t="s">
        <v>139</v>
      </c>
      <c r="S138" s="1" t="s">
        <v>78</v>
      </c>
      <c r="T138" s="1" t="s">
        <v>25</v>
      </c>
      <c r="U138" s="1" t="s">
        <v>25</v>
      </c>
    </row>
    <row r="139" spans="3:21" x14ac:dyDescent="0.2">
      <c r="C139" s="2" t="e">
        <f ca="1">_xll.OfficeComClient.Application.RowLink(#REF!)</f>
        <v>#NAME?</v>
      </c>
      <c r="Q139" s="1">
        <v>118</v>
      </c>
      <c r="R139" s="1" t="s">
        <v>139</v>
      </c>
      <c r="S139" s="1" t="s">
        <v>78</v>
      </c>
      <c r="T139" s="1" t="s">
        <v>131</v>
      </c>
      <c r="U139" s="1" t="s">
        <v>25</v>
      </c>
    </row>
    <row r="140" spans="3:21" x14ac:dyDescent="0.2">
      <c r="C140" s="2" t="e">
        <f ca="1">_xll.OfficeComClient.Application.RowLink(#REF!)</f>
        <v>#NAME?</v>
      </c>
      <c r="Q140" s="1">
        <v>119</v>
      </c>
      <c r="R140" s="1" t="s">
        <v>139</v>
      </c>
      <c r="S140" s="1" t="s">
        <v>78</v>
      </c>
      <c r="T140" s="1" t="s">
        <v>131</v>
      </c>
      <c r="U140" s="1" t="s">
        <v>132</v>
      </c>
    </row>
    <row r="141" spans="3:21" x14ac:dyDescent="0.2">
      <c r="C141" s="2" t="e">
        <f ca="1">_xll.OfficeComClient.Application.RowLink(#REF!)</f>
        <v>#NAME?</v>
      </c>
      <c r="Q141" s="1">
        <v>120</v>
      </c>
      <c r="R141" s="1" t="s">
        <v>139</v>
      </c>
      <c r="S141" s="1" t="s">
        <v>69</v>
      </c>
      <c r="T141" s="1" t="s">
        <v>25</v>
      </c>
      <c r="U141" s="1" t="s">
        <v>25</v>
      </c>
    </row>
    <row r="142" spans="3:21" x14ac:dyDescent="0.2">
      <c r="C142" s="2" t="e">
        <f ca="1">_xll.OfficeComClient.Application.RowLink(#REF!)</f>
        <v>#NAME?</v>
      </c>
      <c r="Q142" s="1">
        <v>121</v>
      </c>
      <c r="R142" s="1" t="s">
        <v>139</v>
      </c>
      <c r="S142" s="1" t="s">
        <v>70</v>
      </c>
      <c r="T142" s="1" t="s">
        <v>25</v>
      </c>
      <c r="U142" s="1" t="s">
        <v>25</v>
      </c>
    </row>
    <row r="143" spans="3:21" x14ac:dyDescent="0.2">
      <c r="C143" s="2" t="e">
        <f ca="1">_xll.OfficeComClient.Application.RowLink(#REF!)</f>
        <v>#NAME?</v>
      </c>
      <c r="Q143" s="1">
        <v>122</v>
      </c>
      <c r="R143" s="1" t="s">
        <v>139</v>
      </c>
      <c r="S143" s="1" t="s">
        <v>70</v>
      </c>
      <c r="T143" s="1" t="s">
        <v>127</v>
      </c>
      <c r="U143" s="1" t="s">
        <v>25</v>
      </c>
    </row>
    <row r="144" spans="3:21" x14ac:dyDescent="0.2">
      <c r="C144" s="2" t="e">
        <f ca="1">_xll.OfficeComClient.Application.RowLink(#REF!)</f>
        <v>#NAME?</v>
      </c>
      <c r="Q144" s="1">
        <v>123</v>
      </c>
      <c r="R144" s="1" t="s">
        <v>139</v>
      </c>
      <c r="S144" s="1" t="s">
        <v>70</v>
      </c>
      <c r="T144" s="1" t="s">
        <v>127</v>
      </c>
      <c r="U144" s="1" t="s">
        <v>129</v>
      </c>
    </row>
    <row r="145" spans="3:21" x14ac:dyDescent="0.2">
      <c r="C145" s="2" t="e">
        <f ca="1">_xll.OfficeComClient.Application.RowLink(#REF!)</f>
        <v>#NAME?</v>
      </c>
      <c r="Q145" s="1">
        <v>124</v>
      </c>
      <c r="R145" s="1" t="s">
        <v>140</v>
      </c>
      <c r="S145" s="1" t="s">
        <v>25</v>
      </c>
      <c r="T145" s="1" t="s">
        <v>25</v>
      </c>
      <c r="U145" s="1" t="s">
        <v>25</v>
      </c>
    </row>
    <row r="146" spans="3:21" x14ac:dyDescent="0.2">
      <c r="C146" s="2" t="e">
        <f ca="1">_xll.OfficeComClient.Application.RowLink(#REF!)</f>
        <v>#NAME?</v>
      </c>
      <c r="Q146" s="1">
        <v>125</v>
      </c>
      <c r="R146" s="1" t="s">
        <v>140</v>
      </c>
      <c r="S146" s="1" t="s">
        <v>30</v>
      </c>
      <c r="T146" s="1" t="s">
        <v>25</v>
      </c>
      <c r="U146" s="1" t="s">
        <v>25</v>
      </c>
    </row>
    <row r="147" spans="3:21" x14ac:dyDescent="0.2">
      <c r="C147" s="2" t="e">
        <f ca="1">_xll.OfficeComClient.Application.RowLink(#REF!)</f>
        <v>#NAME?</v>
      </c>
      <c r="Q147" s="1">
        <v>126</v>
      </c>
      <c r="R147" s="1" t="s">
        <v>140</v>
      </c>
      <c r="S147" s="1" t="s">
        <v>59</v>
      </c>
      <c r="T147" s="1" t="s">
        <v>25</v>
      </c>
      <c r="U147" s="1" t="s">
        <v>25</v>
      </c>
    </row>
    <row r="148" spans="3:21" x14ac:dyDescent="0.2">
      <c r="C148" s="2" t="e">
        <f ca="1">_xll.OfficeComClient.Application.RowLink(#REF!)</f>
        <v>#NAME?</v>
      </c>
      <c r="Q148" s="1">
        <v>127</v>
      </c>
      <c r="R148" s="1" t="s">
        <v>140</v>
      </c>
      <c r="S148" s="1" t="s">
        <v>59</v>
      </c>
      <c r="T148" s="1" t="s">
        <v>125</v>
      </c>
      <c r="U148" s="1" t="s">
        <v>25</v>
      </c>
    </row>
    <row r="149" spans="3:21" x14ac:dyDescent="0.2">
      <c r="C149" s="2" t="e">
        <f ca="1">_xll.OfficeComClient.Application.RowLink(#REF!)</f>
        <v>#NAME?</v>
      </c>
      <c r="Q149" s="1">
        <v>128</v>
      </c>
      <c r="R149" s="1" t="s">
        <v>140</v>
      </c>
      <c r="S149" s="1" t="s">
        <v>59</v>
      </c>
      <c r="T149" s="1" t="s">
        <v>125</v>
      </c>
      <c r="U149" s="1" t="s">
        <v>126</v>
      </c>
    </row>
    <row r="150" spans="3:21" x14ac:dyDescent="0.2">
      <c r="C150" s="2" t="e">
        <f ca="1">_xll.OfficeComClient.Application.RowLink(#REF!)</f>
        <v>#NAME?</v>
      </c>
      <c r="Q150" s="1">
        <v>129</v>
      </c>
      <c r="R150" s="1" t="s">
        <v>140</v>
      </c>
      <c r="S150" s="1" t="s">
        <v>63</v>
      </c>
      <c r="T150" s="1" t="s">
        <v>25</v>
      </c>
      <c r="U150" s="1" t="s">
        <v>25</v>
      </c>
    </row>
    <row r="151" spans="3:21" x14ac:dyDescent="0.2">
      <c r="C151" s="2" t="e">
        <f ca="1">_xll.OfficeComClient.Application.RowLink(#REF!)</f>
        <v>#NAME?</v>
      </c>
      <c r="Q151" s="1">
        <v>130</v>
      </c>
      <c r="R151" s="1" t="s">
        <v>140</v>
      </c>
      <c r="S151" s="1" t="s">
        <v>63</v>
      </c>
      <c r="T151" s="1" t="s">
        <v>125</v>
      </c>
      <c r="U151" s="1" t="s">
        <v>25</v>
      </c>
    </row>
    <row r="152" spans="3:21" x14ac:dyDescent="0.2">
      <c r="C152" s="2" t="e">
        <f ca="1">_xll.OfficeComClient.Application.RowLink(#REF!)</f>
        <v>#NAME?</v>
      </c>
      <c r="Q152" s="1">
        <v>131</v>
      </c>
      <c r="R152" s="1" t="s">
        <v>140</v>
      </c>
      <c r="S152" s="1" t="s">
        <v>63</v>
      </c>
      <c r="T152" s="1" t="s">
        <v>125</v>
      </c>
      <c r="U152" s="1" t="s">
        <v>125</v>
      </c>
    </row>
    <row r="153" spans="3:21" x14ac:dyDescent="0.2">
      <c r="C153" s="2" t="e">
        <f ca="1">_xll.OfficeComClient.Application.RowLink(#REF!)</f>
        <v>#NAME?</v>
      </c>
      <c r="Q153" s="1">
        <v>132</v>
      </c>
      <c r="R153" s="1" t="s">
        <v>140</v>
      </c>
      <c r="S153" s="1" t="s">
        <v>69</v>
      </c>
      <c r="T153" s="1" t="s">
        <v>25</v>
      </c>
      <c r="U153" s="1" t="s">
        <v>25</v>
      </c>
    </row>
    <row r="154" spans="3:21" x14ac:dyDescent="0.2">
      <c r="C154" s="2" t="e">
        <f ca="1">_xll.OfficeComClient.Application.RowLink(#REF!)</f>
        <v>#NAME?</v>
      </c>
      <c r="Q154" s="1">
        <v>133</v>
      </c>
      <c r="R154" s="1" t="s">
        <v>140</v>
      </c>
      <c r="S154" s="1" t="s">
        <v>70</v>
      </c>
      <c r="T154" s="1" t="s">
        <v>25</v>
      </c>
      <c r="U154" s="1" t="s">
        <v>25</v>
      </c>
    </row>
    <row r="155" spans="3:21" x14ac:dyDescent="0.2">
      <c r="C155" s="2" t="e">
        <f ca="1">_xll.OfficeComClient.Application.RowLink(#REF!)</f>
        <v>#NAME?</v>
      </c>
      <c r="Q155" s="1">
        <v>134</v>
      </c>
      <c r="R155" s="1" t="s">
        <v>140</v>
      </c>
      <c r="S155" s="1" t="s">
        <v>70</v>
      </c>
      <c r="T155" s="1" t="s">
        <v>127</v>
      </c>
      <c r="U155" s="1" t="s">
        <v>25</v>
      </c>
    </row>
    <row r="156" spans="3:21" x14ac:dyDescent="0.2">
      <c r="C156" s="2" t="e">
        <f ca="1">_xll.OfficeComClient.Application.RowLink(#REF!)</f>
        <v>#NAME?</v>
      </c>
      <c r="Q156" s="1">
        <v>135</v>
      </c>
      <c r="R156" s="1" t="s">
        <v>140</v>
      </c>
      <c r="S156" s="1" t="s">
        <v>70</v>
      </c>
      <c r="T156" s="1" t="s">
        <v>127</v>
      </c>
      <c r="U156" s="1" t="s">
        <v>129</v>
      </c>
    </row>
    <row r="157" spans="3:21" x14ac:dyDescent="0.2">
      <c r="C157" s="2" t="e">
        <f ca="1">_xll.OfficeComClient.Application.RowLink(#REF!)</f>
        <v>#NAME?</v>
      </c>
      <c r="Q157" s="1">
        <v>136</v>
      </c>
      <c r="R157" s="1" t="s">
        <v>141</v>
      </c>
      <c r="S157" s="1" t="s">
        <v>25</v>
      </c>
      <c r="T157" s="1" t="s">
        <v>25</v>
      </c>
      <c r="U157" s="1" t="s">
        <v>25</v>
      </c>
    </row>
    <row r="158" spans="3:21" x14ac:dyDescent="0.2">
      <c r="C158" s="2" t="e">
        <f ca="1">_xll.OfficeComClient.Application.RowLink(#REF!)</f>
        <v>#NAME?</v>
      </c>
      <c r="Q158" s="1">
        <v>137</v>
      </c>
      <c r="R158" s="1" t="s">
        <v>141</v>
      </c>
      <c r="S158" s="1" t="s">
        <v>30</v>
      </c>
      <c r="T158" s="1" t="s">
        <v>25</v>
      </c>
      <c r="U158" s="1" t="s">
        <v>25</v>
      </c>
    </row>
    <row r="159" spans="3:21" x14ac:dyDescent="0.2">
      <c r="C159" s="2" t="e">
        <f ca="1">_xll.OfficeComClient.Application.RowLink(#REF!)</f>
        <v>#NAME?</v>
      </c>
      <c r="Q159" s="1">
        <v>138</v>
      </c>
      <c r="R159" s="1" t="s">
        <v>141</v>
      </c>
      <c r="S159" s="1" t="s">
        <v>59</v>
      </c>
      <c r="T159" s="1" t="s">
        <v>25</v>
      </c>
      <c r="U159" s="1" t="s">
        <v>25</v>
      </c>
    </row>
    <row r="160" spans="3:21" x14ac:dyDescent="0.2">
      <c r="C160" s="2" t="e">
        <f ca="1">_xll.OfficeComClient.Application.RowLink(#REF!)</f>
        <v>#NAME?</v>
      </c>
      <c r="Q160" s="1">
        <v>139</v>
      </c>
      <c r="R160" s="1" t="s">
        <v>141</v>
      </c>
      <c r="S160" s="1" t="s">
        <v>59</v>
      </c>
      <c r="T160" s="1" t="s">
        <v>125</v>
      </c>
      <c r="U160" s="1" t="s">
        <v>25</v>
      </c>
    </row>
    <row r="161" spans="3:21" x14ac:dyDescent="0.2">
      <c r="C161" s="2" t="e">
        <f ca="1">_xll.OfficeComClient.Application.RowLink(#REF!)</f>
        <v>#NAME?</v>
      </c>
      <c r="Q161" s="1">
        <v>140</v>
      </c>
      <c r="R161" s="1" t="s">
        <v>141</v>
      </c>
      <c r="S161" s="1" t="s">
        <v>59</v>
      </c>
      <c r="T161" s="1" t="s">
        <v>125</v>
      </c>
      <c r="U161" s="1" t="s">
        <v>126</v>
      </c>
    </row>
    <row r="162" spans="3:21" x14ac:dyDescent="0.2">
      <c r="C162" s="2" t="e">
        <f ca="1">_xll.OfficeComClient.Application.RowLink(#REF!)</f>
        <v>#NAME?</v>
      </c>
      <c r="Q162" s="1">
        <v>141</v>
      </c>
      <c r="R162" s="1" t="s">
        <v>141</v>
      </c>
      <c r="S162" s="1" t="s">
        <v>63</v>
      </c>
      <c r="T162" s="1" t="s">
        <v>25</v>
      </c>
      <c r="U162" s="1" t="s">
        <v>25</v>
      </c>
    </row>
    <row r="163" spans="3:21" x14ac:dyDescent="0.2">
      <c r="C163" s="2" t="e">
        <f ca="1">_xll.OfficeComClient.Application.RowLink(#REF!)</f>
        <v>#NAME?</v>
      </c>
      <c r="Q163" s="1">
        <v>142</v>
      </c>
      <c r="R163" s="1" t="s">
        <v>141</v>
      </c>
      <c r="S163" s="1" t="s">
        <v>63</v>
      </c>
      <c r="T163" s="1" t="s">
        <v>125</v>
      </c>
      <c r="U163" s="1" t="s">
        <v>25</v>
      </c>
    </row>
    <row r="164" spans="3:21" x14ac:dyDescent="0.2">
      <c r="C164" s="2" t="e">
        <f ca="1">_xll.OfficeComClient.Application.RowLink(#REF!)</f>
        <v>#NAME?</v>
      </c>
      <c r="Q164" s="1">
        <v>143</v>
      </c>
      <c r="R164" s="1" t="s">
        <v>141</v>
      </c>
      <c r="S164" s="1" t="s">
        <v>63</v>
      </c>
      <c r="T164" s="1" t="s">
        <v>125</v>
      </c>
      <c r="U164" s="1" t="s">
        <v>125</v>
      </c>
    </row>
    <row r="165" spans="3:21" x14ac:dyDescent="0.2">
      <c r="C165" s="2" t="e">
        <f ca="1">_xll.OfficeComClient.Application.RowLink(#REF!)</f>
        <v>#NAME?</v>
      </c>
      <c r="Q165" s="1">
        <v>144</v>
      </c>
      <c r="R165" s="1" t="s">
        <v>141</v>
      </c>
      <c r="S165" s="1" t="s">
        <v>31</v>
      </c>
      <c r="T165" s="1" t="s">
        <v>25</v>
      </c>
      <c r="U165" s="1" t="s">
        <v>25</v>
      </c>
    </row>
    <row r="166" spans="3:21" x14ac:dyDescent="0.2">
      <c r="C166" s="2" t="e">
        <f ca="1">_xll.OfficeComClient.Application.RowLink(#REF!)</f>
        <v>#NAME?</v>
      </c>
      <c r="Q166" s="1">
        <v>145</v>
      </c>
      <c r="R166" s="1" t="s">
        <v>141</v>
      </c>
      <c r="S166" s="1" t="s">
        <v>78</v>
      </c>
      <c r="T166" s="1" t="s">
        <v>25</v>
      </c>
      <c r="U166" s="1" t="s">
        <v>25</v>
      </c>
    </row>
    <row r="167" spans="3:21" x14ac:dyDescent="0.2">
      <c r="C167" s="2" t="e">
        <f ca="1">_xll.OfficeComClient.Application.RowLink(#REF!)</f>
        <v>#NAME?</v>
      </c>
      <c r="Q167" s="1">
        <v>146</v>
      </c>
      <c r="R167" s="1" t="s">
        <v>141</v>
      </c>
      <c r="S167" s="1" t="s">
        <v>78</v>
      </c>
      <c r="T167" s="1" t="s">
        <v>131</v>
      </c>
      <c r="U167" s="1" t="s">
        <v>25</v>
      </c>
    </row>
    <row r="168" spans="3:21" x14ac:dyDescent="0.2">
      <c r="C168" s="2" t="e">
        <f ca="1">_xll.OfficeComClient.Application.RowLink(#REF!)</f>
        <v>#NAME?</v>
      </c>
      <c r="Q168" s="1">
        <v>147</v>
      </c>
      <c r="R168" s="1" t="s">
        <v>141</v>
      </c>
      <c r="S168" s="1" t="s">
        <v>78</v>
      </c>
      <c r="T168" s="1" t="s">
        <v>131</v>
      </c>
      <c r="U168" s="1" t="s">
        <v>132</v>
      </c>
    </row>
    <row r="169" spans="3:21" x14ac:dyDescent="0.2">
      <c r="C169" s="2" t="e">
        <f ca="1">_xll.OfficeComClient.Application.RowLink(#REF!)</f>
        <v>#NAME?</v>
      </c>
      <c r="Q169" s="1">
        <v>148</v>
      </c>
      <c r="R169" s="1" t="s">
        <v>141</v>
      </c>
      <c r="S169" s="1" t="s">
        <v>69</v>
      </c>
      <c r="T169" s="1" t="s">
        <v>25</v>
      </c>
      <c r="U169" s="1" t="s">
        <v>25</v>
      </c>
    </row>
    <row r="170" spans="3:21" x14ac:dyDescent="0.2">
      <c r="C170" s="2" t="e">
        <f ca="1">_xll.OfficeComClient.Application.RowLink(#REF!)</f>
        <v>#NAME?</v>
      </c>
      <c r="Q170" s="1">
        <v>149</v>
      </c>
      <c r="R170" s="1" t="s">
        <v>141</v>
      </c>
      <c r="S170" s="1" t="s">
        <v>70</v>
      </c>
      <c r="T170" s="1" t="s">
        <v>25</v>
      </c>
      <c r="U170" s="1" t="s">
        <v>25</v>
      </c>
    </row>
    <row r="171" spans="3:21" x14ac:dyDescent="0.2">
      <c r="C171" s="2" t="e">
        <f ca="1">_xll.OfficeComClient.Application.RowLink(#REF!)</f>
        <v>#NAME?</v>
      </c>
      <c r="Q171" s="1">
        <v>150</v>
      </c>
      <c r="R171" s="1" t="s">
        <v>141</v>
      </c>
      <c r="S171" s="1" t="s">
        <v>70</v>
      </c>
      <c r="T171" s="1" t="s">
        <v>127</v>
      </c>
      <c r="U171" s="1" t="s">
        <v>25</v>
      </c>
    </row>
    <row r="172" spans="3:21" x14ac:dyDescent="0.2">
      <c r="C172" s="2" t="e">
        <f ca="1">_xll.OfficeComClient.Application.RowLink(#REF!)</f>
        <v>#NAME?</v>
      </c>
      <c r="Q172" s="1">
        <v>151</v>
      </c>
      <c r="R172" s="1" t="s">
        <v>141</v>
      </c>
      <c r="S172" s="1" t="s">
        <v>70</v>
      </c>
      <c r="T172" s="1" t="s">
        <v>127</v>
      </c>
      <c r="U172" s="1" t="s">
        <v>128</v>
      </c>
    </row>
    <row r="173" spans="3:21" x14ac:dyDescent="0.2">
      <c r="C173" s="2" t="e">
        <f ca="1">_xll.OfficeComClient.Application.RowLink(#REF!)</f>
        <v>#NAME?</v>
      </c>
      <c r="Q173" s="1">
        <v>152</v>
      </c>
      <c r="R173" s="1" t="s">
        <v>141</v>
      </c>
      <c r="S173" s="1" t="s">
        <v>70</v>
      </c>
      <c r="T173" s="1" t="s">
        <v>127</v>
      </c>
      <c r="U173" s="1" t="s">
        <v>129</v>
      </c>
    </row>
    <row r="174" spans="3:21" x14ac:dyDescent="0.2">
      <c r="C174" s="2" t="e">
        <f ca="1">_xll.OfficeComClient.Application.RowLink(#REF!)</f>
        <v>#NAME?</v>
      </c>
      <c r="Q174" s="1">
        <v>153</v>
      </c>
      <c r="R174" s="1" t="s">
        <v>142</v>
      </c>
      <c r="S174" s="1" t="s">
        <v>25</v>
      </c>
      <c r="T174" s="1" t="s">
        <v>25</v>
      </c>
      <c r="U174" s="1" t="s">
        <v>25</v>
      </c>
    </row>
    <row r="175" spans="3:21" x14ac:dyDescent="0.2">
      <c r="C175" s="2" t="e">
        <f ca="1">_xll.OfficeComClient.Application.RowLink(#REF!)</f>
        <v>#NAME?</v>
      </c>
      <c r="Q175" s="1">
        <v>154</v>
      </c>
      <c r="R175" s="1" t="s">
        <v>142</v>
      </c>
      <c r="S175" s="1" t="s">
        <v>30</v>
      </c>
      <c r="T175" s="1" t="s">
        <v>25</v>
      </c>
      <c r="U175" s="1" t="s">
        <v>25</v>
      </c>
    </row>
    <row r="176" spans="3:21" x14ac:dyDescent="0.2">
      <c r="C176" s="2" t="e">
        <f ca="1">_xll.OfficeComClient.Application.RowLink(#REF!)</f>
        <v>#NAME?</v>
      </c>
      <c r="Q176" s="1">
        <v>155</v>
      </c>
      <c r="R176" s="1" t="s">
        <v>142</v>
      </c>
      <c r="S176" s="1" t="s">
        <v>59</v>
      </c>
      <c r="T176" s="1" t="s">
        <v>25</v>
      </c>
      <c r="U176" s="1" t="s">
        <v>25</v>
      </c>
    </row>
    <row r="177" spans="3:21" x14ac:dyDescent="0.2">
      <c r="C177" s="2" t="e">
        <f ca="1">_xll.OfficeComClient.Application.RowLink(#REF!)</f>
        <v>#NAME?</v>
      </c>
      <c r="Q177" s="1">
        <v>156</v>
      </c>
      <c r="R177" s="1" t="s">
        <v>142</v>
      </c>
      <c r="S177" s="1" t="s">
        <v>59</v>
      </c>
      <c r="T177" s="1" t="s">
        <v>125</v>
      </c>
      <c r="U177" s="1" t="s">
        <v>25</v>
      </c>
    </row>
    <row r="178" spans="3:21" x14ac:dyDescent="0.2">
      <c r="C178" s="2" t="e">
        <f ca="1">_xll.OfficeComClient.Application.RowLink(#REF!)</f>
        <v>#NAME?</v>
      </c>
      <c r="Q178" s="1">
        <v>157</v>
      </c>
      <c r="R178" s="1" t="s">
        <v>142</v>
      </c>
      <c r="S178" s="1" t="s">
        <v>59</v>
      </c>
      <c r="T178" s="1" t="s">
        <v>125</v>
      </c>
      <c r="U178" s="1" t="s">
        <v>126</v>
      </c>
    </row>
    <row r="179" spans="3:21" x14ac:dyDescent="0.2">
      <c r="C179" s="2" t="e">
        <f ca="1">_xll.OfficeComClient.Application.RowLink(#REF!)</f>
        <v>#NAME?</v>
      </c>
      <c r="Q179" s="1">
        <v>158</v>
      </c>
      <c r="R179" s="1" t="s">
        <v>142</v>
      </c>
      <c r="S179" s="1" t="s">
        <v>63</v>
      </c>
      <c r="T179" s="1" t="s">
        <v>25</v>
      </c>
      <c r="U179" s="1" t="s">
        <v>25</v>
      </c>
    </row>
    <row r="180" spans="3:21" x14ac:dyDescent="0.2">
      <c r="C180" s="2" t="e">
        <f ca="1">_xll.OfficeComClient.Application.RowLink(#REF!)</f>
        <v>#NAME?</v>
      </c>
      <c r="Q180" s="1">
        <v>159</v>
      </c>
      <c r="R180" s="1" t="s">
        <v>142</v>
      </c>
      <c r="S180" s="1" t="s">
        <v>63</v>
      </c>
      <c r="T180" s="1" t="s">
        <v>125</v>
      </c>
      <c r="U180" s="1" t="s">
        <v>25</v>
      </c>
    </row>
    <row r="181" spans="3:21" x14ac:dyDescent="0.2">
      <c r="C181" s="2" t="e">
        <f ca="1">_xll.OfficeComClient.Application.RowLink(#REF!)</f>
        <v>#NAME?</v>
      </c>
      <c r="Q181" s="1">
        <v>160</v>
      </c>
      <c r="R181" s="1" t="s">
        <v>142</v>
      </c>
      <c r="S181" s="1" t="s">
        <v>63</v>
      </c>
      <c r="T181" s="1" t="s">
        <v>125</v>
      </c>
      <c r="U181" s="1" t="s">
        <v>125</v>
      </c>
    </row>
    <row r="182" spans="3:21" x14ac:dyDescent="0.2">
      <c r="C182" s="2" t="e">
        <f ca="1">_xll.OfficeComClient.Application.RowLink(#REF!)</f>
        <v>#NAME?</v>
      </c>
      <c r="Q182" s="1">
        <v>161</v>
      </c>
      <c r="R182" s="1" t="s">
        <v>142</v>
      </c>
      <c r="S182" s="1" t="s">
        <v>92</v>
      </c>
      <c r="T182" s="1" t="s">
        <v>25</v>
      </c>
      <c r="U182" s="1" t="s">
        <v>25</v>
      </c>
    </row>
    <row r="183" spans="3:21" x14ac:dyDescent="0.2">
      <c r="C183" s="2" t="e">
        <f ca="1">_xll.OfficeComClient.Application.RowLink(#REF!)</f>
        <v>#NAME?</v>
      </c>
      <c r="Q183" s="1">
        <v>162</v>
      </c>
      <c r="R183" s="1" t="s">
        <v>142</v>
      </c>
      <c r="S183" s="1" t="s">
        <v>92</v>
      </c>
      <c r="T183" s="1" t="s">
        <v>143</v>
      </c>
      <c r="U183" s="1" t="s">
        <v>25</v>
      </c>
    </row>
    <row r="184" spans="3:21" x14ac:dyDescent="0.2">
      <c r="C184" s="2" t="e">
        <f ca="1">_xll.OfficeComClient.Application.RowLink(#REF!)</f>
        <v>#NAME?</v>
      </c>
      <c r="Q184" s="1">
        <v>163</v>
      </c>
      <c r="R184" s="1" t="s">
        <v>142</v>
      </c>
      <c r="S184" s="1" t="s">
        <v>92</v>
      </c>
      <c r="T184" s="1" t="s">
        <v>143</v>
      </c>
      <c r="U184" s="1" t="s">
        <v>144</v>
      </c>
    </row>
    <row r="185" spans="3:21" x14ac:dyDescent="0.2">
      <c r="C185" s="2" t="e">
        <f ca="1">_xll.OfficeComClient.Application.RowLink(#REF!)</f>
        <v>#NAME?</v>
      </c>
      <c r="Q185" s="1">
        <v>164</v>
      </c>
      <c r="R185" s="1" t="s">
        <v>142</v>
      </c>
      <c r="S185" s="1" t="s">
        <v>98</v>
      </c>
      <c r="T185" s="1" t="s">
        <v>25</v>
      </c>
      <c r="U185" s="1" t="s">
        <v>25</v>
      </c>
    </row>
    <row r="186" spans="3:21" x14ac:dyDescent="0.2">
      <c r="C186" s="2" t="e">
        <f ca="1">_xll.OfficeComClient.Application.RowLink(#REF!)</f>
        <v>#NAME?</v>
      </c>
      <c r="Q186" s="1">
        <v>165</v>
      </c>
      <c r="R186" s="1" t="s">
        <v>142</v>
      </c>
      <c r="S186" s="1" t="s">
        <v>99</v>
      </c>
      <c r="T186" s="1" t="s">
        <v>25</v>
      </c>
      <c r="U186" s="1" t="s">
        <v>25</v>
      </c>
    </row>
    <row r="187" spans="3:21" x14ac:dyDescent="0.2">
      <c r="C187" s="2" t="e">
        <f ca="1">_xll.OfficeComClient.Application.RowLink(#REF!)</f>
        <v>#NAME?</v>
      </c>
      <c r="Q187" s="1">
        <v>166</v>
      </c>
      <c r="R187" s="1" t="s">
        <v>142</v>
      </c>
      <c r="S187" s="1" t="s">
        <v>99</v>
      </c>
      <c r="T187" s="1" t="s">
        <v>145</v>
      </c>
      <c r="U187" s="1" t="s">
        <v>25</v>
      </c>
    </row>
    <row r="188" spans="3:21" x14ac:dyDescent="0.2">
      <c r="C188" s="2" t="e">
        <f ca="1">_xll.OfficeComClient.Application.RowLink(#REF!)</f>
        <v>#NAME?</v>
      </c>
      <c r="Q188" s="1">
        <v>167</v>
      </c>
      <c r="R188" s="1" t="s">
        <v>142</v>
      </c>
      <c r="S188" s="1" t="s">
        <v>99</v>
      </c>
      <c r="T188" s="1" t="s">
        <v>145</v>
      </c>
      <c r="U188" s="1" t="s">
        <v>144</v>
      </c>
    </row>
    <row r="189" spans="3:21" x14ac:dyDescent="0.2">
      <c r="C189" s="2" t="e">
        <f ca="1">_xll.OfficeComClient.Application.RowLink(#REF!)</f>
        <v>#NAME?</v>
      </c>
      <c r="Q189" s="1">
        <v>168</v>
      </c>
      <c r="R189" s="1" t="s">
        <v>142</v>
      </c>
      <c r="S189" s="1" t="s">
        <v>65</v>
      </c>
      <c r="T189" s="1" t="s">
        <v>25</v>
      </c>
      <c r="U189" s="1" t="s">
        <v>25</v>
      </c>
    </row>
    <row r="190" spans="3:21" x14ac:dyDescent="0.2">
      <c r="C190" s="2" t="e">
        <f ca="1">_xll.OfficeComClient.Application.RowLink(#REF!)</f>
        <v>#NAME?</v>
      </c>
      <c r="Q190" s="1">
        <v>169</v>
      </c>
      <c r="R190" s="1" t="s">
        <v>142</v>
      </c>
      <c r="S190" s="1" t="s">
        <v>104</v>
      </c>
      <c r="T190" s="1" t="s">
        <v>25</v>
      </c>
      <c r="U190" s="1" t="s">
        <v>25</v>
      </c>
    </row>
    <row r="191" spans="3:21" x14ac:dyDescent="0.2">
      <c r="C191" s="2" t="e">
        <f ca="1">_xll.OfficeComClient.Application.RowLink(#REF!)</f>
        <v>#NAME?</v>
      </c>
      <c r="Q191" s="1">
        <v>170</v>
      </c>
      <c r="R191" s="1" t="s">
        <v>142</v>
      </c>
      <c r="S191" s="1" t="s">
        <v>104</v>
      </c>
      <c r="T191" s="1" t="s">
        <v>146</v>
      </c>
      <c r="U191" s="1" t="s">
        <v>25</v>
      </c>
    </row>
    <row r="192" spans="3:21" x14ac:dyDescent="0.2">
      <c r="C192" s="2" t="e">
        <f ca="1">_xll.OfficeComClient.Application.RowLink(#REF!)</f>
        <v>#NAME?</v>
      </c>
      <c r="Q192" s="1">
        <v>171</v>
      </c>
      <c r="R192" s="1" t="s">
        <v>142</v>
      </c>
      <c r="S192" s="1" t="s">
        <v>104</v>
      </c>
      <c r="T192" s="1" t="s">
        <v>146</v>
      </c>
      <c r="U192" s="1" t="s">
        <v>147</v>
      </c>
    </row>
    <row r="193" spans="3:21" x14ac:dyDescent="0.2">
      <c r="C193" s="2" t="e">
        <f ca="1">_xll.OfficeComClient.Application.RowLink(#REF!)</f>
        <v>#NAME?</v>
      </c>
      <c r="Q193" s="1">
        <v>172</v>
      </c>
      <c r="R193" s="1" t="s">
        <v>142</v>
      </c>
      <c r="S193" s="1" t="s">
        <v>69</v>
      </c>
      <c r="T193" s="1" t="s">
        <v>25</v>
      </c>
      <c r="U193" s="1" t="s">
        <v>25</v>
      </c>
    </row>
    <row r="194" spans="3:21" x14ac:dyDescent="0.2">
      <c r="C194" s="2" t="e">
        <f ca="1">_xll.OfficeComClient.Application.RowLink(#REF!)</f>
        <v>#NAME?</v>
      </c>
      <c r="Q194" s="1">
        <v>173</v>
      </c>
      <c r="R194" s="1" t="s">
        <v>142</v>
      </c>
      <c r="S194" s="1" t="s">
        <v>108</v>
      </c>
      <c r="T194" s="1" t="s">
        <v>25</v>
      </c>
      <c r="U194" s="1" t="s">
        <v>25</v>
      </c>
    </row>
    <row r="195" spans="3:21" x14ac:dyDescent="0.2">
      <c r="C195" s="2" t="e">
        <f ca="1">_xll.OfficeComClient.Application.RowLink(#REF!)</f>
        <v>#NAME?</v>
      </c>
      <c r="Q195" s="1">
        <v>174</v>
      </c>
      <c r="R195" s="1" t="s">
        <v>142</v>
      </c>
      <c r="S195" s="1" t="s">
        <v>108</v>
      </c>
      <c r="T195" s="1" t="s">
        <v>148</v>
      </c>
      <c r="U195" s="1" t="s">
        <v>25</v>
      </c>
    </row>
    <row r="196" spans="3:21" x14ac:dyDescent="0.2">
      <c r="C196" s="2" t="e">
        <f ca="1">_xll.OfficeComClient.Application.RowLink(#REF!)</f>
        <v>#NAME?</v>
      </c>
      <c r="Q196" s="1">
        <v>175</v>
      </c>
      <c r="R196" s="1" t="s">
        <v>142</v>
      </c>
      <c r="S196" s="1" t="s">
        <v>108</v>
      </c>
      <c r="T196" s="1" t="s">
        <v>148</v>
      </c>
      <c r="U196" s="1" t="s">
        <v>149</v>
      </c>
    </row>
    <row r="197" spans="3:21" x14ac:dyDescent="0.2">
      <c r="C197" s="2" t="e">
        <f ca="1">_xll.OfficeComClient.Application.RowLink(#REF!)</f>
        <v>#NAME?</v>
      </c>
      <c r="Q197" s="1">
        <v>176</v>
      </c>
      <c r="R197" s="1" t="s">
        <v>142</v>
      </c>
      <c r="S197" s="1" t="s">
        <v>70</v>
      </c>
      <c r="T197" s="1" t="s">
        <v>25</v>
      </c>
      <c r="U197" s="1" t="s">
        <v>25</v>
      </c>
    </row>
    <row r="198" spans="3:21" x14ac:dyDescent="0.2">
      <c r="C198" s="2" t="e">
        <f ca="1">_xll.OfficeComClient.Application.RowLink(#REF!)</f>
        <v>#NAME?</v>
      </c>
      <c r="Q198" s="1">
        <v>177</v>
      </c>
      <c r="R198" s="1" t="s">
        <v>142</v>
      </c>
      <c r="S198" s="1" t="s">
        <v>70</v>
      </c>
      <c r="T198" s="1" t="s">
        <v>127</v>
      </c>
      <c r="U198" s="1" t="s">
        <v>25</v>
      </c>
    </row>
    <row r="199" spans="3:21" x14ac:dyDescent="0.2">
      <c r="C199" s="2" t="e">
        <f ca="1">_xll.OfficeComClient.Application.RowLink(#REF!)</f>
        <v>#NAME?</v>
      </c>
      <c r="Q199" s="1">
        <v>178</v>
      </c>
      <c r="R199" s="1" t="s">
        <v>142</v>
      </c>
      <c r="S199" s="1" t="s">
        <v>70</v>
      </c>
      <c r="T199" s="1" t="s">
        <v>127</v>
      </c>
      <c r="U199" s="1" t="s">
        <v>128</v>
      </c>
    </row>
    <row r="200" spans="3:21" x14ac:dyDescent="0.2">
      <c r="C200" s="2" t="e">
        <f ca="1">_xll.OfficeComClient.Application.RowLink(#REF!)</f>
        <v>#NAME?</v>
      </c>
      <c r="Q200" s="1">
        <v>179</v>
      </c>
      <c r="R200" s="1" t="s">
        <v>142</v>
      </c>
      <c r="S200" s="1" t="s">
        <v>70</v>
      </c>
      <c r="T200" s="1" t="s">
        <v>127</v>
      </c>
      <c r="U200" s="1" t="s">
        <v>129</v>
      </c>
    </row>
    <row r="201" spans="3:21" x14ac:dyDescent="0.2">
      <c r="C201" s="2" t="e">
        <f ca="1">_xll.OfficeComClient.Application.RowLink(#REF!)</f>
        <v>#NAME?</v>
      </c>
      <c r="Q201" s="1">
        <v>180</v>
      </c>
      <c r="R201" s="1" t="s">
        <v>142</v>
      </c>
      <c r="S201" s="1" t="s">
        <v>70</v>
      </c>
      <c r="T201" s="1" t="s">
        <v>127</v>
      </c>
      <c r="U201" s="1" t="s">
        <v>150</v>
      </c>
    </row>
    <row r="202" spans="3:21" x14ac:dyDescent="0.2">
      <c r="C202" s="2" t="e">
        <f ca="1">_xll.OfficeComClient.Application.RowLink(#REF!)</f>
        <v>#NAME?</v>
      </c>
      <c r="Q202" s="1">
        <v>181</v>
      </c>
      <c r="R202" s="1" t="s">
        <v>142</v>
      </c>
      <c r="S202" s="1" t="s">
        <v>70</v>
      </c>
      <c r="T202" s="1" t="s">
        <v>127</v>
      </c>
      <c r="U202" s="1" t="s">
        <v>144</v>
      </c>
    </row>
    <row r="203" spans="3:21" x14ac:dyDescent="0.2">
      <c r="C203" s="2" t="e">
        <f ca="1">_xll.OfficeComClient.Application.RowLink(#REF!)</f>
        <v>#NAME?</v>
      </c>
      <c r="Q203" s="1">
        <v>182</v>
      </c>
      <c r="R203" s="1" t="s">
        <v>142</v>
      </c>
      <c r="S203" s="1" t="s">
        <v>115</v>
      </c>
      <c r="T203" s="1" t="s">
        <v>25</v>
      </c>
      <c r="U203" s="1" t="s">
        <v>25</v>
      </c>
    </row>
    <row r="204" spans="3:21" x14ac:dyDescent="0.2">
      <c r="C204" s="2" t="e">
        <f ca="1">_xll.OfficeComClient.Application.RowLink(#REF!)</f>
        <v>#NAME?</v>
      </c>
      <c r="Q204" s="1">
        <v>183</v>
      </c>
      <c r="R204" s="1" t="s">
        <v>142</v>
      </c>
      <c r="S204" s="1" t="s">
        <v>116</v>
      </c>
      <c r="T204" s="1" t="s">
        <v>25</v>
      </c>
      <c r="U204" s="1" t="s">
        <v>25</v>
      </c>
    </row>
    <row r="205" spans="3:21" x14ac:dyDescent="0.2">
      <c r="C205" s="2" t="e">
        <f ca="1">_xll.OfficeComClient.Application.RowLink(#REF!)</f>
        <v>#NAME?</v>
      </c>
      <c r="Q205" s="1">
        <v>184</v>
      </c>
      <c r="R205" s="1" t="s">
        <v>142</v>
      </c>
      <c r="S205" s="1" t="s">
        <v>116</v>
      </c>
      <c r="T205" s="1" t="s">
        <v>151</v>
      </c>
      <c r="U205" s="1" t="s">
        <v>25</v>
      </c>
    </row>
    <row r="206" spans="3:21" x14ac:dyDescent="0.2">
      <c r="C206" s="2" t="e">
        <f ca="1">_xll.OfficeComClient.Application.RowLink(#REF!)</f>
        <v>#NAME?</v>
      </c>
      <c r="Q206" s="1">
        <v>185</v>
      </c>
      <c r="R206" s="1" t="s">
        <v>142</v>
      </c>
      <c r="S206" s="1" t="s">
        <v>116</v>
      </c>
      <c r="T206" s="1" t="s">
        <v>151</v>
      </c>
      <c r="U206" s="1" t="s">
        <v>152</v>
      </c>
    </row>
    <row r="207" spans="3:21" x14ac:dyDescent="0.2">
      <c r="C207" s="2" t="e">
        <f ca="1">_xll.OfficeComClient.Application.RowLink(#REF!)</f>
        <v>#NAME?</v>
      </c>
      <c r="Q207" s="1">
        <v>186</v>
      </c>
      <c r="R207" s="1" t="s">
        <v>142</v>
      </c>
      <c r="S207" s="1" t="s">
        <v>35</v>
      </c>
      <c r="T207" s="1" t="s">
        <v>25</v>
      </c>
      <c r="U207" s="1" t="s">
        <v>25</v>
      </c>
    </row>
    <row r="208" spans="3:21" x14ac:dyDescent="0.2">
      <c r="C208" s="2" t="e">
        <f ca="1">_xll.OfficeComClient.Application.RowLink(#REF!)</f>
        <v>#NAME?</v>
      </c>
      <c r="Q208" s="1">
        <v>187</v>
      </c>
      <c r="R208" s="1" t="s">
        <v>142</v>
      </c>
      <c r="S208" s="1" t="s">
        <v>120</v>
      </c>
      <c r="T208" s="1" t="s">
        <v>25</v>
      </c>
      <c r="U208" s="1" t="s">
        <v>25</v>
      </c>
    </row>
    <row r="209" spans="3:21" x14ac:dyDescent="0.2">
      <c r="C209" s="2" t="e">
        <f ca="1">_xll.OfficeComClient.Application.RowLink(#REF!)</f>
        <v>#NAME?</v>
      </c>
      <c r="Q209" s="1">
        <v>188</v>
      </c>
      <c r="R209" s="1" t="s">
        <v>142</v>
      </c>
      <c r="S209" s="1" t="s">
        <v>120</v>
      </c>
      <c r="T209" s="1" t="s">
        <v>153</v>
      </c>
      <c r="U209" s="1" t="s">
        <v>25</v>
      </c>
    </row>
    <row r="210" spans="3:21" x14ac:dyDescent="0.2">
      <c r="C210" s="2" t="e">
        <f ca="1">_xll.OfficeComClient.Application.RowLink(#REF!)</f>
        <v>#NAME?</v>
      </c>
      <c r="Q210" s="1">
        <v>189</v>
      </c>
      <c r="R210" s="1" t="s">
        <v>142</v>
      </c>
      <c r="S210" s="1" t="s">
        <v>120</v>
      </c>
      <c r="T210" s="1" t="s">
        <v>153</v>
      </c>
      <c r="U210" s="1" t="s">
        <v>154</v>
      </c>
    </row>
  </sheetData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2069" r:id="rId3" name="te1fo432vh2uj5fttul0jchrmk">
          <controlPr defaultSize="0" autoLin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400050</xdr:colOff>
                <xdr:row>2</xdr:row>
                <xdr:rowOff>76200</xdr:rowOff>
              </to>
            </anchor>
          </controlPr>
        </control>
      </mc:Choice>
      <mc:Fallback>
        <control shapeId="2069" r:id="rId3" name="te1fo432vh2uj5fttul0jchrmk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V319"/>
  <sheetViews>
    <sheetView tabSelected="1" topLeftCell="I1" workbookViewId="0">
      <selection activeCell="O46" sqref="O46"/>
    </sheetView>
  </sheetViews>
  <sheetFormatPr defaultRowHeight="12.75" x14ac:dyDescent="0.2"/>
  <cols>
    <col min="1" max="1" width="0" style="21" hidden="1" customWidth="1"/>
    <col min="2" max="7" width="0" style="1" hidden="1" customWidth="1"/>
    <col min="8" max="8" width="0" style="17" hidden="1" customWidth="1"/>
    <col min="9" max="9" width="53.42578125" style="1" customWidth="1"/>
    <col min="10" max="10" width="7.7109375" style="1" customWidth="1"/>
    <col min="11" max="11" width="5" style="1" customWidth="1"/>
    <col min="12" max="12" width="6.140625" style="1" customWidth="1"/>
    <col min="13" max="13" width="11.85546875" style="1" customWidth="1"/>
    <col min="14" max="14" width="6.7109375" style="1" customWidth="1"/>
    <col min="15" max="15" width="10.140625" customWidth="1"/>
  </cols>
  <sheetData>
    <row r="1" spans="1:15" ht="15.75" x14ac:dyDescent="0.25">
      <c r="I1" s="10"/>
      <c r="J1" s="10"/>
      <c r="K1" s="10"/>
      <c r="L1" s="55" t="s">
        <v>287</v>
      </c>
      <c r="M1" s="55"/>
      <c r="N1" s="55"/>
      <c r="O1" s="56"/>
    </row>
    <row r="2" spans="1:15" ht="14.25" customHeight="1" x14ac:dyDescent="0.25">
      <c r="I2" s="10"/>
      <c r="J2" s="10"/>
      <c r="K2" s="10"/>
      <c r="L2" s="74" t="s">
        <v>281</v>
      </c>
      <c r="M2" s="75"/>
      <c r="N2" s="75"/>
      <c r="O2" s="75"/>
    </row>
    <row r="3" spans="1:15" ht="15.75" hidden="1" customHeight="1" x14ac:dyDescent="0.25">
      <c r="I3" s="10"/>
      <c r="J3" s="10"/>
      <c r="K3" s="10"/>
      <c r="L3" s="75"/>
      <c r="M3" s="75"/>
      <c r="N3" s="75"/>
      <c r="O3" s="75"/>
    </row>
    <row r="4" spans="1:15" ht="15.75" x14ac:dyDescent="0.25">
      <c r="I4" s="10"/>
      <c r="J4" s="10"/>
      <c r="K4" s="10"/>
      <c r="L4" s="75"/>
      <c r="M4" s="75"/>
      <c r="N4" s="75"/>
      <c r="O4" s="75"/>
    </row>
    <row r="5" spans="1:15" ht="44.25" customHeight="1" x14ac:dyDescent="0.25">
      <c r="I5" s="10"/>
      <c r="J5" s="10"/>
      <c r="K5" s="10"/>
      <c r="L5" s="75"/>
      <c r="M5" s="75"/>
      <c r="N5" s="75"/>
      <c r="O5" s="75"/>
    </row>
    <row r="6" spans="1:15" ht="24" customHeight="1" x14ac:dyDescent="0.3">
      <c r="I6" s="72" t="s">
        <v>200</v>
      </c>
      <c r="J6" s="72"/>
      <c r="K6" s="72"/>
      <c r="L6" s="72"/>
      <c r="M6" s="72"/>
      <c r="N6" s="72"/>
      <c r="O6" s="53"/>
    </row>
    <row r="7" spans="1:15" ht="23.25" customHeight="1" x14ac:dyDescent="0.2">
      <c r="I7" s="73" t="s">
        <v>282</v>
      </c>
      <c r="J7" s="73"/>
      <c r="K7" s="73"/>
      <c r="L7" s="73"/>
      <c r="M7" s="73"/>
      <c r="N7" s="73"/>
      <c r="O7" s="73"/>
    </row>
    <row r="8" spans="1:15" ht="0.75" hidden="1" customHeight="1" x14ac:dyDescent="0.2"/>
    <row r="9" spans="1:15" s="5" customFormat="1" ht="165.75" hidden="1" x14ac:dyDescent="0.2">
      <c r="A9" s="22" t="s">
        <v>3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18" t="s">
        <v>11</v>
      </c>
      <c r="I9" s="3" t="s">
        <v>15</v>
      </c>
      <c r="J9" s="3"/>
      <c r="K9" s="3"/>
      <c r="L9" s="3"/>
      <c r="M9" s="3" t="s">
        <v>18</v>
      </c>
      <c r="N9" s="3" t="s">
        <v>21</v>
      </c>
      <c r="O9" s="4" t="s">
        <v>13</v>
      </c>
    </row>
    <row r="10" spans="1:15" s="8" customFormat="1" ht="90" x14ac:dyDescent="0.2">
      <c r="A10" s="23" t="s">
        <v>4</v>
      </c>
      <c r="B10" s="6" t="s">
        <v>156</v>
      </c>
      <c r="C10" s="6" t="s">
        <v>158</v>
      </c>
      <c r="D10" s="6" t="s">
        <v>159</v>
      </c>
      <c r="E10" s="6" t="s">
        <v>160</v>
      </c>
      <c r="F10" s="6" t="s">
        <v>155</v>
      </c>
      <c r="G10" s="6" t="s">
        <v>157</v>
      </c>
      <c r="H10" s="19" t="s">
        <v>12</v>
      </c>
      <c r="I10" s="11" t="s">
        <v>16</v>
      </c>
      <c r="J10" s="42" t="s">
        <v>201</v>
      </c>
      <c r="K10" s="42" t="s">
        <v>19</v>
      </c>
      <c r="L10" s="42" t="s">
        <v>202</v>
      </c>
      <c r="M10" s="42" t="s">
        <v>194</v>
      </c>
      <c r="N10" s="42" t="s">
        <v>195</v>
      </c>
      <c r="O10" s="37" t="s">
        <v>284</v>
      </c>
    </row>
    <row r="11" spans="1:15" s="7" customFormat="1" ht="0.75" customHeight="1" x14ac:dyDescent="0.2">
      <c r="A11" s="24" t="s">
        <v>25</v>
      </c>
      <c r="B11" s="9" t="s">
        <v>25</v>
      </c>
      <c r="C11" s="9" t="s">
        <v>25</v>
      </c>
      <c r="D11" s="9" t="s">
        <v>25</v>
      </c>
      <c r="E11" s="9" t="s">
        <v>25</v>
      </c>
      <c r="F11" s="9" t="s">
        <v>26</v>
      </c>
      <c r="G11" s="9" t="s">
        <v>27</v>
      </c>
      <c r="H11" s="20"/>
      <c r="I11" s="15" t="s">
        <v>25</v>
      </c>
      <c r="J11" s="15"/>
      <c r="K11" s="15"/>
      <c r="L11" s="15"/>
      <c r="M11" s="12" t="s">
        <v>29</v>
      </c>
      <c r="N11" s="12" t="s">
        <v>29</v>
      </c>
      <c r="O11" s="14">
        <v>124306</v>
      </c>
    </row>
    <row r="12" spans="1:15" s="7" customFormat="1" ht="13.5" customHeight="1" x14ac:dyDescent="0.2">
      <c r="A12" s="24"/>
      <c r="B12" s="9" t="s">
        <v>56</v>
      </c>
      <c r="C12" s="9" t="s">
        <v>25</v>
      </c>
      <c r="D12" s="9" t="s">
        <v>25</v>
      </c>
      <c r="E12" s="9" t="s">
        <v>25</v>
      </c>
      <c r="F12" s="9" t="s">
        <v>55</v>
      </c>
      <c r="G12" s="9" t="s">
        <v>27</v>
      </c>
      <c r="H12" s="20"/>
      <c r="I12" s="15" t="s">
        <v>179</v>
      </c>
      <c r="J12" s="43"/>
      <c r="K12" s="43"/>
      <c r="L12" s="43"/>
      <c r="M12" s="12"/>
      <c r="N12" s="12"/>
      <c r="O12" s="63">
        <f>O13+O71+O79+O96+O125+O119</f>
        <v>2775300</v>
      </c>
    </row>
    <row r="13" spans="1:15" s="7" customFormat="1" x14ac:dyDescent="0.2">
      <c r="A13" s="24"/>
      <c r="B13" s="9"/>
      <c r="C13" s="9"/>
      <c r="D13" s="9"/>
      <c r="E13" s="9"/>
      <c r="F13" s="9"/>
      <c r="G13" s="9"/>
      <c r="H13" s="20"/>
      <c r="I13" s="15" t="s">
        <v>58</v>
      </c>
      <c r="J13" s="43">
        <v>990</v>
      </c>
      <c r="K13" s="43" t="s">
        <v>30</v>
      </c>
      <c r="L13" s="43" t="s">
        <v>29</v>
      </c>
      <c r="M13" s="12" t="s">
        <v>226</v>
      </c>
      <c r="N13" s="12" t="s">
        <v>28</v>
      </c>
      <c r="O13" s="63">
        <f>O14+O22+O53+O61</f>
        <v>1211100</v>
      </c>
    </row>
    <row r="14" spans="1:15" s="7" customFormat="1" ht="38.25" x14ac:dyDescent="0.2">
      <c r="A14" s="24"/>
      <c r="B14" s="9"/>
      <c r="C14" s="9"/>
      <c r="D14" s="9"/>
      <c r="E14" s="9"/>
      <c r="F14" s="9"/>
      <c r="G14" s="9"/>
      <c r="H14" s="20"/>
      <c r="I14" s="15" t="s">
        <v>60</v>
      </c>
      <c r="J14" s="43" t="s">
        <v>169</v>
      </c>
      <c r="K14" s="43" t="s">
        <v>30</v>
      </c>
      <c r="L14" s="43" t="s">
        <v>31</v>
      </c>
      <c r="M14" s="12" t="s">
        <v>227</v>
      </c>
      <c r="N14" s="12" t="s">
        <v>28</v>
      </c>
      <c r="O14" s="63">
        <f>O21+O18</f>
        <v>440000</v>
      </c>
    </row>
    <row r="15" spans="1:15" s="7" customFormat="1" ht="25.5" x14ac:dyDescent="0.2">
      <c r="A15" s="24"/>
      <c r="B15" s="9"/>
      <c r="C15" s="9"/>
      <c r="D15" s="9"/>
      <c r="E15" s="9"/>
      <c r="F15" s="9"/>
      <c r="G15" s="9"/>
      <c r="H15" s="20"/>
      <c r="I15" s="15" t="s">
        <v>219</v>
      </c>
      <c r="J15" s="43" t="s">
        <v>169</v>
      </c>
      <c r="K15" s="43" t="s">
        <v>30</v>
      </c>
      <c r="L15" s="43" t="s">
        <v>31</v>
      </c>
      <c r="M15" s="12" t="s">
        <v>241</v>
      </c>
      <c r="N15" s="12" t="s">
        <v>28</v>
      </c>
      <c r="O15" s="63">
        <f>O21+O18</f>
        <v>440000</v>
      </c>
    </row>
    <row r="16" spans="1:15" s="7" customFormat="1" ht="40.15" hidden="1" customHeight="1" x14ac:dyDescent="0.2">
      <c r="A16" s="24"/>
      <c r="B16" s="9"/>
      <c r="C16" s="9"/>
      <c r="D16" s="9"/>
      <c r="E16" s="9"/>
      <c r="F16" s="9"/>
      <c r="G16" s="9"/>
      <c r="H16" s="20"/>
      <c r="I16" s="40" t="s">
        <v>276</v>
      </c>
      <c r="J16" s="43" t="s">
        <v>169</v>
      </c>
      <c r="K16" s="43" t="s">
        <v>30</v>
      </c>
      <c r="L16" s="43" t="s">
        <v>31</v>
      </c>
      <c r="M16" s="12" t="s">
        <v>275</v>
      </c>
      <c r="N16" s="12" t="s">
        <v>28</v>
      </c>
      <c r="O16" s="63">
        <f>SUM(O18)</f>
        <v>0</v>
      </c>
    </row>
    <row r="17" spans="1:15" s="7" customFormat="1" ht="27" hidden="1" customHeight="1" x14ac:dyDescent="0.2">
      <c r="A17" s="24"/>
      <c r="B17" s="9"/>
      <c r="C17" s="9"/>
      <c r="D17" s="9"/>
      <c r="E17" s="9"/>
      <c r="F17" s="9"/>
      <c r="G17" s="9"/>
      <c r="H17" s="20"/>
      <c r="I17" s="40" t="s">
        <v>274</v>
      </c>
      <c r="J17" s="43" t="s">
        <v>169</v>
      </c>
      <c r="K17" s="43" t="s">
        <v>30</v>
      </c>
      <c r="L17" s="43" t="s">
        <v>31</v>
      </c>
      <c r="M17" s="12" t="s">
        <v>277</v>
      </c>
      <c r="N17" s="12" t="s">
        <v>28</v>
      </c>
      <c r="O17" s="63">
        <f>SUM(O18)</f>
        <v>0</v>
      </c>
    </row>
    <row r="18" spans="1:15" s="7" customFormat="1" ht="53.45" hidden="1" customHeight="1" x14ac:dyDescent="0.2">
      <c r="A18" s="24"/>
      <c r="B18" s="9"/>
      <c r="C18" s="9"/>
      <c r="D18" s="9"/>
      <c r="E18" s="9"/>
      <c r="F18" s="9"/>
      <c r="G18" s="9"/>
      <c r="H18" s="20"/>
      <c r="I18" s="52" t="s">
        <v>197</v>
      </c>
      <c r="J18" s="43" t="s">
        <v>169</v>
      </c>
      <c r="K18" s="43" t="s">
        <v>30</v>
      </c>
      <c r="L18" s="43" t="s">
        <v>31</v>
      </c>
      <c r="M18" s="12" t="s">
        <v>277</v>
      </c>
      <c r="N18" s="12" t="s">
        <v>193</v>
      </c>
      <c r="O18" s="63"/>
    </row>
    <row r="19" spans="1:15" s="7" customFormat="1" ht="42.6" hidden="1" customHeight="1" x14ac:dyDescent="0.2">
      <c r="A19" s="24"/>
      <c r="B19" s="9"/>
      <c r="C19" s="9"/>
      <c r="D19" s="9"/>
      <c r="E19" s="9"/>
      <c r="F19" s="9"/>
      <c r="G19" s="9"/>
      <c r="H19" s="20"/>
      <c r="I19" s="29" t="s">
        <v>196</v>
      </c>
      <c r="J19" s="44">
        <v>990</v>
      </c>
      <c r="K19" s="44" t="s">
        <v>30</v>
      </c>
      <c r="L19" s="44" t="s">
        <v>31</v>
      </c>
      <c r="M19" s="30" t="s">
        <v>240</v>
      </c>
      <c r="N19" s="30" t="s">
        <v>28</v>
      </c>
      <c r="O19" s="64">
        <f>O21</f>
        <v>440000</v>
      </c>
    </row>
    <row r="20" spans="1:15" x14ac:dyDescent="0.2">
      <c r="I20" s="38" t="s">
        <v>163</v>
      </c>
      <c r="J20" s="30" t="s">
        <v>169</v>
      </c>
      <c r="K20" s="30" t="s">
        <v>30</v>
      </c>
      <c r="L20" s="45" t="s">
        <v>31</v>
      </c>
      <c r="M20" s="13" t="s">
        <v>239</v>
      </c>
      <c r="N20" s="13" t="s">
        <v>28</v>
      </c>
      <c r="O20" s="68">
        <f>O21</f>
        <v>440000</v>
      </c>
    </row>
    <row r="21" spans="1:15" ht="56.45" customHeight="1" x14ac:dyDescent="0.2">
      <c r="I21" s="52" t="s">
        <v>197</v>
      </c>
      <c r="J21" s="46" t="s">
        <v>169</v>
      </c>
      <c r="K21" s="46" t="s">
        <v>30</v>
      </c>
      <c r="L21" s="46" t="s">
        <v>31</v>
      </c>
      <c r="M21" s="13" t="s">
        <v>239</v>
      </c>
      <c r="N21" s="13" t="s">
        <v>193</v>
      </c>
      <c r="O21" s="68">
        <v>440000</v>
      </c>
    </row>
    <row r="22" spans="1:15" ht="41.25" customHeight="1" x14ac:dyDescent="0.2">
      <c r="I22" s="40" t="s">
        <v>205</v>
      </c>
      <c r="J22" s="51" t="s">
        <v>169</v>
      </c>
      <c r="K22" s="51" t="s">
        <v>30</v>
      </c>
      <c r="L22" s="51" t="s">
        <v>65</v>
      </c>
      <c r="M22" s="12" t="s">
        <v>227</v>
      </c>
      <c r="N22" s="12" t="s">
        <v>28</v>
      </c>
      <c r="O22" s="63">
        <f>O42+O39</f>
        <v>761400</v>
      </c>
    </row>
    <row r="23" spans="1:15" ht="26.25" customHeight="1" x14ac:dyDescent="0.2">
      <c r="I23" s="15" t="s">
        <v>273</v>
      </c>
      <c r="J23" s="43" t="s">
        <v>169</v>
      </c>
      <c r="K23" s="43" t="s">
        <v>30</v>
      </c>
      <c r="L23" s="43" t="s">
        <v>65</v>
      </c>
      <c r="M23" s="12" t="s">
        <v>225</v>
      </c>
      <c r="N23" s="12" t="s">
        <v>28</v>
      </c>
      <c r="O23" s="63">
        <f>O42+O39</f>
        <v>761400</v>
      </c>
    </row>
    <row r="24" spans="1:15" s="28" customFormat="1" ht="51" hidden="1" x14ac:dyDescent="0.2">
      <c r="A24" s="25"/>
      <c r="B24" s="26"/>
      <c r="C24" s="26"/>
      <c r="D24" s="26"/>
      <c r="E24" s="26"/>
      <c r="F24" s="26"/>
      <c r="G24" s="26"/>
      <c r="H24" s="27"/>
      <c r="I24" s="29" t="s">
        <v>162</v>
      </c>
      <c r="J24" s="44"/>
      <c r="K24" s="44"/>
      <c r="L24" s="44"/>
      <c r="M24" s="30" t="s">
        <v>30</v>
      </c>
      <c r="N24" s="30" t="s">
        <v>65</v>
      </c>
      <c r="O24" s="69" t="str">
        <f>O26</f>
        <v>602300</v>
      </c>
    </row>
    <row r="25" spans="1:15" hidden="1" x14ac:dyDescent="0.2">
      <c r="B25" s="1" t="s">
        <v>56</v>
      </c>
      <c r="C25" s="1" t="s">
        <v>64</v>
      </c>
      <c r="D25" s="1" t="s">
        <v>61</v>
      </c>
      <c r="E25" s="1" t="s">
        <v>66</v>
      </c>
      <c r="F25" s="1" t="s">
        <v>55</v>
      </c>
      <c r="G25" s="1" t="s">
        <v>63</v>
      </c>
      <c r="I25" s="16" t="s">
        <v>66</v>
      </c>
      <c r="J25" s="47"/>
      <c r="K25" s="47"/>
      <c r="L25" s="47"/>
      <c r="M25" s="13" t="s">
        <v>30</v>
      </c>
      <c r="N25" s="13" t="s">
        <v>65</v>
      </c>
      <c r="O25" s="68" t="str">
        <f>O26</f>
        <v>602300</v>
      </c>
    </row>
    <row r="26" spans="1:15" s="7" customFormat="1" hidden="1" x14ac:dyDescent="0.2">
      <c r="A26" s="24"/>
      <c r="B26" s="9" t="s">
        <v>56</v>
      </c>
      <c r="C26" s="9" t="s">
        <v>68</v>
      </c>
      <c r="D26" s="9" t="s">
        <v>25</v>
      </c>
      <c r="E26" s="9" t="s">
        <v>25</v>
      </c>
      <c r="F26" s="9" t="s">
        <v>55</v>
      </c>
      <c r="G26" s="9" t="s">
        <v>67</v>
      </c>
      <c r="H26" s="20"/>
      <c r="I26" s="29" t="s">
        <v>164</v>
      </c>
      <c r="J26" s="44"/>
      <c r="K26" s="44"/>
      <c r="L26" s="44"/>
      <c r="M26" s="30" t="s">
        <v>30</v>
      </c>
      <c r="N26" s="30" t="s">
        <v>65</v>
      </c>
      <c r="O26" s="69" t="s">
        <v>190</v>
      </c>
    </row>
    <row r="27" spans="1:15" s="7" customFormat="1" ht="25.5" hidden="1" x14ac:dyDescent="0.2">
      <c r="A27" s="24"/>
      <c r="B27" s="9"/>
      <c r="C27" s="9"/>
      <c r="D27" s="9"/>
      <c r="E27" s="9"/>
      <c r="F27" s="9"/>
      <c r="G27" s="9"/>
      <c r="H27" s="20"/>
      <c r="I27" s="31" t="s">
        <v>168</v>
      </c>
      <c r="J27" s="48"/>
      <c r="K27" s="48"/>
      <c r="L27" s="48"/>
      <c r="M27" s="30" t="s">
        <v>30</v>
      </c>
      <c r="N27" s="30" t="s">
        <v>65</v>
      </c>
      <c r="O27" s="69" t="s">
        <v>174</v>
      </c>
    </row>
    <row r="28" spans="1:15" s="7" customFormat="1" hidden="1" x14ac:dyDescent="0.2">
      <c r="A28" s="24"/>
      <c r="B28" s="9"/>
      <c r="C28" s="9"/>
      <c r="D28" s="9"/>
      <c r="E28" s="9"/>
      <c r="F28" s="9"/>
      <c r="G28" s="9"/>
      <c r="H28" s="20"/>
      <c r="I28" s="29" t="s">
        <v>164</v>
      </c>
      <c r="J28" s="44"/>
      <c r="K28" s="44"/>
      <c r="L28" s="44"/>
      <c r="M28" s="30" t="s">
        <v>30</v>
      </c>
      <c r="N28" s="30" t="s">
        <v>65</v>
      </c>
      <c r="O28" s="69" t="s">
        <v>174</v>
      </c>
    </row>
    <row r="29" spans="1:15" s="7" customFormat="1" ht="0.75" hidden="1" customHeight="1" x14ac:dyDescent="0.2">
      <c r="A29" s="24"/>
      <c r="B29" s="9"/>
      <c r="C29" s="9"/>
      <c r="D29" s="9"/>
      <c r="E29" s="9"/>
      <c r="F29" s="9"/>
      <c r="G29" s="9"/>
      <c r="H29" s="20"/>
      <c r="I29" s="29"/>
      <c r="J29" s="44"/>
      <c r="K29" s="44"/>
      <c r="L29" s="44"/>
      <c r="M29" s="30" t="s">
        <v>30</v>
      </c>
      <c r="N29" s="30" t="s">
        <v>65</v>
      </c>
      <c r="O29" s="69"/>
    </row>
    <row r="30" spans="1:15" s="7" customFormat="1" hidden="1" x14ac:dyDescent="0.2">
      <c r="A30" s="24"/>
      <c r="B30" s="9"/>
      <c r="C30" s="9"/>
      <c r="D30" s="9"/>
      <c r="E30" s="9"/>
      <c r="F30" s="9"/>
      <c r="G30" s="9"/>
      <c r="H30" s="20"/>
      <c r="I30" s="29" t="s">
        <v>164</v>
      </c>
      <c r="J30" s="44"/>
      <c r="K30" s="44"/>
      <c r="L30" s="44"/>
      <c r="M30" s="30" t="s">
        <v>30</v>
      </c>
      <c r="N30" s="30" t="s">
        <v>65</v>
      </c>
      <c r="O30" s="69" t="s">
        <v>172</v>
      </c>
    </row>
    <row r="31" spans="1:15" s="7" customFormat="1" hidden="1" x14ac:dyDescent="0.2">
      <c r="A31" s="24"/>
      <c r="B31" s="9"/>
      <c r="C31" s="9"/>
      <c r="D31" s="9"/>
      <c r="E31" s="9"/>
      <c r="F31" s="9"/>
      <c r="G31" s="9"/>
      <c r="H31" s="20"/>
      <c r="I31" s="15"/>
      <c r="J31" s="43"/>
      <c r="K31" s="43"/>
      <c r="L31" s="43"/>
      <c r="M31" s="12"/>
      <c r="N31" s="12"/>
      <c r="O31" s="69">
        <f>O38</f>
        <v>0</v>
      </c>
    </row>
    <row r="32" spans="1:15" s="7" customFormat="1" hidden="1" x14ac:dyDescent="0.2">
      <c r="A32" s="24"/>
      <c r="B32" s="9"/>
      <c r="C32" s="9"/>
      <c r="D32" s="9"/>
      <c r="E32" s="9"/>
      <c r="F32" s="9"/>
      <c r="G32" s="9"/>
      <c r="H32" s="20"/>
      <c r="I32" s="15" t="s">
        <v>161</v>
      </c>
      <c r="J32" s="43"/>
      <c r="K32" s="43"/>
      <c r="L32" s="43"/>
      <c r="M32" s="12" t="s">
        <v>30</v>
      </c>
      <c r="N32" s="12" t="s">
        <v>65</v>
      </c>
      <c r="O32" s="63">
        <f>O34</f>
        <v>1200</v>
      </c>
    </row>
    <row r="33" spans="1:15" s="7" customFormat="1" ht="38.25" hidden="1" x14ac:dyDescent="0.2">
      <c r="A33" s="24"/>
      <c r="B33" s="9"/>
      <c r="C33" s="9"/>
      <c r="D33" s="9"/>
      <c r="E33" s="9"/>
      <c r="F33" s="9"/>
      <c r="G33" s="9"/>
      <c r="H33" s="20"/>
      <c r="I33" s="29" t="s">
        <v>173</v>
      </c>
      <c r="J33" s="46"/>
      <c r="K33" s="46"/>
      <c r="L33" s="46"/>
      <c r="M33" s="30" t="s">
        <v>30</v>
      </c>
      <c r="N33" s="30" t="s">
        <v>65</v>
      </c>
      <c r="O33" s="69">
        <f>O34</f>
        <v>1200</v>
      </c>
    </row>
    <row r="34" spans="1:15" s="7" customFormat="1" hidden="1" x14ac:dyDescent="0.2">
      <c r="A34" s="24"/>
      <c r="B34" s="9"/>
      <c r="C34" s="9"/>
      <c r="D34" s="9"/>
      <c r="E34" s="9"/>
      <c r="F34" s="9"/>
      <c r="G34" s="9"/>
      <c r="H34" s="20"/>
      <c r="I34" s="29" t="s">
        <v>164</v>
      </c>
      <c r="J34" s="44"/>
      <c r="K34" s="44"/>
      <c r="L34" s="44"/>
      <c r="M34" s="30" t="s">
        <v>30</v>
      </c>
      <c r="N34" s="30" t="s">
        <v>65</v>
      </c>
      <c r="O34" s="69">
        <v>1200</v>
      </c>
    </row>
    <row r="35" spans="1:15" s="7" customFormat="1" hidden="1" x14ac:dyDescent="0.2">
      <c r="A35" s="24"/>
      <c r="B35" s="9"/>
      <c r="C35" s="9"/>
      <c r="D35" s="9"/>
      <c r="E35" s="9"/>
      <c r="F35" s="9"/>
      <c r="G35" s="9"/>
      <c r="H35" s="20"/>
      <c r="I35" s="29" t="s">
        <v>175</v>
      </c>
      <c r="J35" s="44"/>
      <c r="K35" s="44"/>
      <c r="L35" s="44"/>
      <c r="M35" s="30" t="s">
        <v>30</v>
      </c>
      <c r="N35" s="30" t="s">
        <v>176</v>
      </c>
      <c r="O35" s="69">
        <f>O36</f>
        <v>0</v>
      </c>
    </row>
    <row r="36" spans="1:15" s="7" customFormat="1" hidden="1" x14ac:dyDescent="0.2">
      <c r="A36" s="24"/>
      <c r="B36" s="9"/>
      <c r="C36" s="9"/>
      <c r="D36" s="9"/>
      <c r="E36" s="9"/>
      <c r="F36" s="9"/>
      <c r="G36" s="9"/>
      <c r="H36" s="20"/>
      <c r="I36" s="29" t="s">
        <v>177</v>
      </c>
      <c r="J36" s="44"/>
      <c r="K36" s="44"/>
      <c r="L36" s="44"/>
      <c r="M36" s="30" t="s">
        <v>30</v>
      </c>
      <c r="N36" s="30" t="s">
        <v>176</v>
      </c>
      <c r="O36" s="69">
        <f>O38</f>
        <v>0</v>
      </c>
    </row>
    <row r="37" spans="1:15" s="7" customFormat="1" hidden="1" x14ac:dyDescent="0.2">
      <c r="A37" s="24"/>
      <c r="B37" s="9"/>
      <c r="C37" s="9"/>
      <c r="D37" s="9"/>
      <c r="E37" s="9"/>
      <c r="F37" s="9"/>
      <c r="G37" s="9"/>
      <c r="H37" s="20"/>
      <c r="I37" s="29" t="s">
        <v>178</v>
      </c>
      <c r="J37" s="44"/>
      <c r="K37" s="44"/>
      <c r="L37" s="44"/>
      <c r="M37" s="30" t="s">
        <v>30</v>
      </c>
      <c r="N37" s="30" t="s">
        <v>176</v>
      </c>
      <c r="O37" s="69">
        <f>O38</f>
        <v>0</v>
      </c>
    </row>
    <row r="38" spans="1:15" s="7" customFormat="1" hidden="1" x14ac:dyDescent="0.2">
      <c r="A38" s="24"/>
      <c r="B38" s="9"/>
      <c r="C38" s="9"/>
      <c r="D38" s="9"/>
      <c r="E38" s="9"/>
      <c r="F38" s="9"/>
      <c r="G38" s="9"/>
      <c r="H38" s="20"/>
      <c r="I38" s="38" t="s">
        <v>164</v>
      </c>
      <c r="J38" s="49"/>
      <c r="K38" s="49"/>
      <c r="L38" s="49"/>
      <c r="M38" s="30" t="s">
        <v>30</v>
      </c>
      <c r="N38" s="30" t="s">
        <v>176</v>
      </c>
      <c r="O38" s="69"/>
    </row>
    <row r="39" spans="1:15" s="7" customFormat="1" ht="39" hidden="1" customHeight="1" x14ac:dyDescent="0.2">
      <c r="A39" s="24"/>
      <c r="B39" s="9"/>
      <c r="C39" s="9"/>
      <c r="D39" s="9"/>
      <c r="E39" s="9"/>
      <c r="F39" s="9"/>
      <c r="G39" s="9"/>
      <c r="H39" s="20"/>
      <c r="I39" s="40" t="s">
        <v>276</v>
      </c>
      <c r="J39" s="41" t="s">
        <v>169</v>
      </c>
      <c r="K39" s="41" t="s">
        <v>30</v>
      </c>
      <c r="L39" s="41" t="s">
        <v>65</v>
      </c>
      <c r="M39" s="12" t="s">
        <v>256</v>
      </c>
      <c r="N39" s="12" t="s">
        <v>28</v>
      </c>
      <c r="O39" s="63">
        <f>SUM(O41)</f>
        <v>0</v>
      </c>
    </row>
    <row r="40" spans="1:15" s="7" customFormat="1" ht="26.45" hidden="1" customHeight="1" x14ac:dyDescent="0.2">
      <c r="A40" s="24"/>
      <c r="B40" s="9"/>
      <c r="C40" s="9"/>
      <c r="D40" s="9"/>
      <c r="E40" s="9"/>
      <c r="F40" s="9"/>
      <c r="G40" s="9"/>
      <c r="H40" s="20"/>
      <c r="I40" s="40" t="s">
        <v>274</v>
      </c>
      <c r="J40" s="41" t="s">
        <v>169</v>
      </c>
      <c r="K40" s="41" t="s">
        <v>30</v>
      </c>
      <c r="L40" s="41" t="s">
        <v>65</v>
      </c>
      <c r="M40" s="12" t="s">
        <v>278</v>
      </c>
      <c r="N40" s="12" t="s">
        <v>28</v>
      </c>
      <c r="O40" s="63">
        <f>SUM(O41)</f>
        <v>0</v>
      </c>
    </row>
    <row r="41" spans="1:15" s="7" customFormat="1" ht="54.6" hidden="1" customHeight="1" x14ac:dyDescent="0.2">
      <c r="A41" s="24"/>
      <c r="B41" s="9"/>
      <c r="C41" s="9"/>
      <c r="D41" s="9"/>
      <c r="E41" s="9"/>
      <c r="F41" s="9"/>
      <c r="G41" s="9"/>
      <c r="H41" s="20"/>
      <c r="I41" s="52" t="s">
        <v>197</v>
      </c>
      <c r="J41" s="49" t="s">
        <v>169</v>
      </c>
      <c r="K41" s="49" t="s">
        <v>30</v>
      </c>
      <c r="L41" s="49" t="s">
        <v>65</v>
      </c>
      <c r="M41" s="57" t="s">
        <v>278</v>
      </c>
      <c r="N41" s="30" t="s">
        <v>193</v>
      </c>
      <c r="O41" s="69"/>
    </row>
    <row r="42" spans="1:15" s="7" customFormat="1" ht="38.25" x14ac:dyDescent="0.2">
      <c r="A42" s="24"/>
      <c r="B42" s="9"/>
      <c r="C42" s="9"/>
      <c r="D42" s="9"/>
      <c r="E42" s="9"/>
      <c r="F42" s="9"/>
      <c r="G42" s="9"/>
      <c r="H42" s="20"/>
      <c r="I42" s="52" t="s">
        <v>211</v>
      </c>
      <c r="J42" s="49" t="s">
        <v>169</v>
      </c>
      <c r="K42" s="49" t="s">
        <v>30</v>
      </c>
      <c r="L42" s="49" t="s">
        <v>65</v>
      </c>
      <c r="M42" s="30" t="s">
        <v>238</v>
      </c>
      <c r="N42" s="30" t="s">
        <v>28</v>
      </c>
      <c r="O42" s="68">
        <f>SUM(O43+O44+O46)</f>
        <v>761400</v>
      </c>
    </row>
    <row r="43" spans="1:15" s="7" customFormat="1" ht="58.9" customHeight="1" x14ac:dyDescent="0.2">
      <c r="A43" s="24"/>
      <c r="B43" s="9"/>
      <c r="C43" s="9"/>
      <c r="D43" s="9"/>
      <c r="E43" s="9"/>
      <c r="F43" s="9"/>
      <c r="G43" s="9"/>
      <c r="H43" s="20"/>
      <c r="I43" s="52" t="s">
        <v>197</v>
      </c>
      <c r="J43" s="46" t="s">
        <v>169</v>
      </c>
      <c r="K43" s="46" t="s">
        <v>30</v>
      </c>
      <c r="L43" s="46" t="s">
        <v>65</v>
      </c>
      <c r="M43" s="30" t="s">
        <v>238</v>
      </c>
      <c r="N43" s="30" t="s">
        <v>193</v>
      </c>
      <c r="O43" s="68">
        <v>625100</v>
      </c>
    </row>
    <row r="44" spans="1:15" s="7" customFormat="1" ht="25.5" x14ac:dyDescent="0.2">
      <c r="A44" s="24"/>
      <c r="B44" s="9"/>
      <c r="C44" s="9"/>
      <c r="D44" s="9"/>
      <c r="E44" s="9"/>
      <c r="F44" s="9"/>
      <c r="G44" s="9"/>
      <c r="H44" s="20"/>
      <c r="I44" s="52" t="s">
        <v>203</v>
      </c>
      <c r="J44" s="49" t="s">
        <v>169</v>
      </c>
      <c r="K44" s="49" t="s">
        <v>30</v>
      </c>
      <c r="L44" s="49" t="s">
        <v>65</v>
      </c>
      <c r="M44" s="30" t="s">
        <v>238</v>
      </c>
      <c r="N44" s="30" t="s">
        <v>198</v>
      </c>
      <c r="O44" s="68">
        <f>110000+18800</f>
        <v>128800</v>
      </c>
    </row>
    <row r="45" spans="1:15" s="7" customFormat="1" hidden="1" x14ac:dyDescent="0.2">
      <c r="A45" s="24"/>
      <c r="B45" s="9"/>
      <c r="C45" s="9"/>
      <c r="D45" s="9"/>
      <c r="E45" s="9"/>
      <c r="F45" s="9"/>
      <c r="G45" s="9"/>
      <c r="H45" s="20"/>
      <c r="I45" s="38"/>
      <c r="J45" s="49"/>
      <c r="K45" s="49"/>
      <c r="L45" s="49"/>
      <c r="M45" s="30"/>
      <c r="N45" s="30"/>
      <c r="O45" s="69"/>
    </row>
    <row r="46" spans="1:15" s="7" customFormat="1" x14ac:dyDescent="0.2">
      <c r="A46" s="24"/>
      <c r="B46" s="9"/>
      <c r="C46" s="9"/>
      <c r="D46" s="9"/>
      <c r="E46" s="9"/>
      <c r="F46" s="9"/>
      <c r="G46" s="9"/>
      <c r="H46" s="20"/>
      <c r="I46" s="38" t="s">
        <v>207</v>
      </c>
      <c r="J46" s="49" t="s">
        <v>169</v>
      </c>
      <c r="K46" s="49" t="s">
        <v>30</v>
      </c>
      <c r="L46" s="49" t="s">
        <v>65</v>
      </c>
      <c r="M46" s="30" t="s">
        <v>238</v>
      </c>
      <c r="N46" s="30" t="s">
        <v>206</v>
      </c>
      <c r="O46" s="69">
        <v>7500</v>
      </c>
    </row>
    <row r="47" spans="1:15" s="7" customFormat="1" ht="0.6" customHeight="1" x14ac:dyDescent="0.2">
      <c r="A47" s="24"/>
      <c r="B47" s="9"/>
      <c r="C47" s="9"/>
      <c r="D47" s="9"/>
      <c r="E47" s="9"/>
      <c r="F47" s="9"/>
      <c r="G47" s="9"/>
      <c r="H47" s="20"/>
      <c r="I47" s="7" t="s">
        <v>175</v>
      </c>
      <c r="J47" s="41" t="s">
        <v>169</v>
      </c>
      <c r="K47" s="41" t="s">
        <v>30</v>
      </c>
      <c r="L47" s="41" t="s">
        <v>176</v>
      </c>
      <c r="M47" s="7" t="s">
        <v>227</v>
      </c>
      <c r="N47" s="12" t="s">
        <v>28</v>
      </c>
      <c r="O47" s="63" t="s">
        <v>257</v>
      </c>
    </row>
    <row r="48" spans="1:15" s="7" customFormat="1" hidden="1" x14ac:dyDescent="0.2">
      <c r="A48" s="24"/>
      <c r="B48" s="9"/>
      <c r="C48" s="9"/>
      <c r="D48" s="9"/>
      <c r="E48" s="9"/>
      <c r="F48" s="9"/>
      <c r="G48" s="9"/>
      <c r="H48" s="20"/>
      <c r="I48" s="54" t="s">
        <v>215</v>
      </c>
      <c r="J48" s="41" t="s">
        <v>169</v>
      </c>
      <c r="K48" s="41" t="s">
        <v>30</v>
      </c>
      <c r="L48" s="41" t="s">
        <v>176</v>
      </c>
      <c r="M48" s="35" t="s">
        <v>235</v>
      </c>
      <c r="N48" s="12" t="s">
        <v>28</v>
      </c>
      <c r="O48" s="63" t="s">
        <v>257</v>
      </c>
    </row>
    <row r="49" spans="1:15" s="7" customFormat="1" hidden="1" x14ac:dyDescent="0.2">
      <c r="A49" s="24"/>
      <c r="B49" s="9"/>
      <c r="C49" s="9"/>
      <c r="D49" s="9"/>
      <c r="E49" s="9"/>
      <c r="F49" s="9"/>
      <c r="G49" s="9"/>
      <c r="H49" s="20"/>
      <c r="I49" s="38" t="s">
        <v>255</v>
      </c>
      <c r="J49" s="49" t="s">
        <v>169</v>
      </c>
      <c r="K49" s="49" t="s">
        <v>30</v>
      </c>
      <c r="L49" s="49" t="s">
        <v>176</v>
      </c>
      <c r="M49" s="30" t="s">
        <v>254</v>
      </c>
      <c r="N49" s="30" t="s">
        <v>28</v>
      </c>
      <c r="O49" s="64" t="s">
        <v>247</v>
      </c>
    </row>
    <row r="50" spans="1:15" s="7" customFormat="1" ht="25.5" hidden="1" x14ac:dyDescent="0.2">
      <c r="A50" s="24"/>
      <c r="B50" s="9"/>
      <c r="C50" s="9"/>
      <c r="D50" s="9"/>
      <c r="E50" s="9"/>
      <c r="F50" s="9"/>
      <c r="G50" s="9"/>
      <c r="H50" s="20"/>
      <c r="I50" s="52" t="s">
        <v>203</v>
      </c>
      <c r="J50" s="49" t="s">
        <v>169</v>
      </c>
      <c r="K50" s="49" t="s">
        <v>30</v>
      </c>
      <c r="L50" s="49" t="s">
        <v>176</v>
      </c>
      <c r="M50" s="30" t="s">
        <v>254</v>
      </c>
      <c r="N50" s="30" t="s">
        <v>198</v>
      </c>
      <c r="O50" s="64" t="s">
        <v>247</v>
      </c>
    </row>
    <row r="51" spans="1:15" s="7" customFormat="1" ht="13.9" hidden="1" customHeight="1" x14ac:dyDescent="0.2">
      <c r="A51" s="24"/>
      <c r="B51" s="9"/>
      <c r="C51" s="9"/>
      <c r="D51" s="9"/>
      <c r="E51" s="9"/>
      <c r="F51" s="9"/>
      <c r="G51" s="9"/>
      <c r="H51" s="20"/>
      <c r="I51" s="59" t="s">
        <v>260</v>
      </c>
      <c r="J51" s="60" t="s">
        <v>169</v>
      </c>
      <c r="K51" s="60" t="s">
        <v>30</v>
      </c>
      <c r="L51" s="60" t="s">
        <v>176</v>
      </c>
      <c r="M51" s="57" t="s">
        <v>259</v>
      </c>
      <c r="N51" s="57" t="s">
        <v>28</v>
      </c>
      <c r="O51" s="64" t="s">
        <v>247</v>
      </c>
    </row>
    <row r="52" spans="1:15" s="7" customFormat="1" ht="25.5" hidden="1" x14ac:dyDescent="0.2">
      <c r="A52" s="24"/>
      <c r="B52" s="9"/>
      <c r="C52" s="9"/>
      <c r="D52" s="9"/>
      <c r="E52" s="9"/>
      <c r="F52" s="9"/>
      <c r="G52" s="9"/>
      <c r="H52" s="20"/>
      <c r="I52" s="52" t="s">
        <v>203</v>
      </c>
      <c r="J52" s="60" t="s">
        <v>169</v>
      </c>
      <c r="K52" s="60" t="s">
        <v>30</v>
      </c>
      <c r="L52" s="60" t="s">
        <v>176</v>
      </c>
      <c r="M52" s="57" t="s">
        <v>259</v>
      </c>
      <c r="N52" s="57" t="s">
        <v>198</v>
      </c>
      <c r="O52" s="64" t="s">
        <v>247</v>
      </c>
    </row>
    <row r="53" spans="1:15" s="7" customFormat="1" x14ac:dyDescent="0.2">
      <c r="A53" s="24"/>
      <c r="B53" s="9"/>
      <c r="C53" s="9"/>
      <c r="D53" s="9"/>
      <c r="E53" s="9"/>
      <c r="F53" s="9"/>
      <c r="G53" s="9"/>
      <c r="H53" s="20"/>
      <c r="I53" s="15" t="s">
        <v>170</v>
      </c>
      <c r="J53" s="43">
        <v>990</v>
      </c>
      <c r="K53" s="43" t="s">
        <v>30</v>
      </c>
      <c r="L53" s="43" t="s">
        <v>180</v>
      </c>
      <c r="M53" s="50" t="s">
        <v>227</v>
      </c>
      <c r="N53" s="12" t="s">
        <v>28</v>
      </c>
      <c r="O53" s="63">
        <f>O60</f>
        <v>1000</v>
      </c>
    </row>
    <row r="54" spans="1:15" s="7" customFormat="1" ht="0.75" customHeight="1" x14ac:dyDescent="0.2">
      <c r="A54" s="24"/>
      <c r="B54" s="9"/>
      <c r="C54" s="9"/>
      <c r="D54" s="9"/>
      <c r="E54" s="9"/>
      <c r="F54" s="9"/>
      <c r="G54" s="9"/>
      <c r="H54" s="20"/>
      <c r="I54" s="29" t="s">
        <v>170</v>
      </c>
      <c r="J54" s="44"/>
      <c r="K54" s="44"/>
      <c r="L54" s="44"/>
      <c r="M54" s="30" t="s">
        <v>30</v>
      </c>
      <c r="N54" s="30" t="s">
        <v>180</v>
      </c>
      <c r="O54" s="69">
        <v>0</v>
      </c>
    </row>
    <row r="55" spans="1:15" s="7" customFormat="1" hidden="1" x14ac:dyDescent="0.2">
      <c r="A55" s="24"/>
      <c r="B55" s="9"/>
      <c r="C55" s="9"/>
      <c r="D55" s="9"/>
      <c r="E55" s="9"/>
      <c r="F55" s="9"/>
      <c r="G55" s="9"/>
      <c r="H55" s="20"/>
      <c r="I55" s="29" t="s">
        <v>171</v>
      </c>
      <c r="J55" s="44"/>
      <c r="K55" s="44"/>
      <c r="L55" s="44"/>
      <c r="M55" s="30" t="s">
        <v>30</v>
      </c>
      <c r="N55" s="30" t="s">
        <v>180</v>
      </c>
      <c r="O55" s="69">
        <f>O56</f>
        <v>20000</v>
      </c>
    </row>
    <row r="56" spans="1:15" s="7" customFormat="1" ht="17.25" hidden="1" customHeight="1" x14ac:dyDescent="0.2">
      <c r="A56" s="24"/>
      <c r="B56" s="9"/>
      <c r="C56" s="9"/>
      <c r="D56" s="9"/>
      <c r="E56" s="9"/>
      <c r="F56" s="9"/>
      <c r="G56" s="9"/>
      <c r="H56" s="20"/>
      <c r="I56" s="29" t="s">
        <v>164</v>
      </c>
      <c r="J56" s="44"/>
      <c r="K56" s="44"/>
      <c r="L56" s="44"/>
      <c r="M56" s="30" t="s">
        <v>30</v>
      </c>
      <c r="N56" s="30" t="s">
        <v>180</v>
      </c>
      <c r="O56" s="69">
        <v>20000</v>
      </c>
    </row>
    <row r="57" spans="1:15" s="7" customFormat="1" ht="38.25" customHeight="1" x14ac:dyDescent="0.2">
      <c r="A57" s="24"/>
      <c r="B57" s="9"/>
      <c r="C57" s="9"/>
      <c r="D57" s="9"/>
      <c r="E57" s="9"/>
      <c r="F57" s="9"/>
      <c r="G57" s="9"/>
      <c r="H57" s="20"/>
      <c r="I57" s="15" t="s">
        <v>222</v>
      </c>
      <c r="J57" s="43" t="s">
        <v>169</v>
      </c>
      <c r="K57" s="43" t="s">
        <v>30</v>
      </c>
      <c r="L57" s="43" t="s">
        <v>180</v>
      </c>
      <c r="M57" s="12" t="s">
        <v>233</v>
      </c>
      <c r="N57" s="12" t="s">
        <v>28</v>
      </c>
      <c r="O57" s="63">
        <f>O60</f>
        <v>1000</v>
      </c>
    </row>
    <row r="58" spans="1:15" s="7" customFormat="1" ht="15.75" customHeight="1" x14ac:dyDescent="0.2">
      <c r="A58" s="24"/>
      <c r="B58" s="9"/>
      <c r="C58" s="9"/>
      <c r="D58" s="9"/>
      <c r="E58" s="9"/>
      <c r="F58" s="9"/>
      <c r="G58" s="9"/>
      <c r="H58" s="20"/>
      <c r="I58" s="29" t="s">
        <v>214</v>
      </c>
      <c r="J58" s="44" t="s">
        <v>169</v>
      </c>
      <c r="K58" s="44" t="s">
        <v>30</v>
      </c>
      <c r="L58" s="44" t="s">
        <v>180</v>
      </c>
      <c r="M58" s="30" t="s">
        <v>232</v>
      </c>
      <c r="N58" s="30" t="s">
        <v>28</v>
      </c>
      <c r="O58" s="69">
        <f>O60</f>
        <v>1000</v>
      </c>
    </row>
    <row r="59" spans="1:15" s="7" customFormat="1" ht="24.75" customHeight="1" x14ac:dyDescent="0.2">
      <c r="A59" s="24"/>
      <c r="B59" s="9"/>
      <c r="C59" s="9"/>
      <c r="D59" s="9"/>
      <c r="E59" s="9"/>
      <c r="F59" s="9"/>
      <c r="G59" s="9"/>
      <c r="H59" s="20"/>
      <c r="I59" s="29" t="s">
        <v>213</v>
      </c>
      <c r="J59" s="44" t="s">
        <v>169</v>
      </c>
      <c r="K59" s="44" t="s">
        <v>30</v>
      </c>
      <c r="L59" s="44" t="s">
        <v>180</v>
      </c>
      <c r="M59" s="30" t="s">
        <v>237</v>
      </c>
      <c r="N59" s="30" t="s">
        <v>28</v>
      </c>
      <c r="O59" s="69">
        <f>O60</f>
        <v>1000</v>
      </c>
    </row>
    <row r="60" spans="1:15" s="7" customFormat="1" ht="16.5" customHeight="1" x14ac:dyDescent="0.2">
      <c r="A60" s="24"/>
      <c r="B60" s="9"/>
      <c r="C60" s="9"/>
      <c r="D60" s="9"/>
      <c r="E60" s="9"/>
      <c r="F60" s="9"/>
      <c r="G60" s="9"/>
      <c r="H60" s="20"/>
      <c r="I60" s="52" t="s">
        <v>207</v>
      </c>
      <c r="J60" s="44" t="s">
        <v>169</v>
      </c>
      <c r="K60" s="44" t="s">
        <v>30</v>
      </c>
      <c r="L60" s="44" t="s">
        <v>180</v>
      </c>
      <c r="M60" s="30" t="s">
        <v>237</v>
      </c>
      <c r="N60" s="30" t="s">
        <v>206</v>
      </c>
      <c r="O60" s="69">
        <v>1000</v>
      </c>
    </row>
    <row r="61" spans="1:15" s="7" customFormat="1" ht="16.5" customHeight="1" x14ac:dyDescent="0.2">
      <c r="A61" s="24"/>
      <c r="B61" s="9"/>
      <c r="C61" s="9"/>
      <c r="D61" s="9"/>
      <c r="E61" s="9"/>
      <c r="F61" s="9"/>
      <c r="G61" s="9"/>
      <c r="H61" s="20"/>
      <c r="I61" s="40" t="s">
        <v>208</v>
      </c>
      <c r="J61" s="43" t="s">
        <v>169</v>
      </c>
      <c r="K61" s="43" t="s">
        <v>30</v>
      </c>
      <c r="L61" s="43" t="s">
        <v>209</v>
      </c>
      <c r="M61" s="35" t="s">
        <v>227</v>
      </c>
      <c r="N61" s="12" t="s">
        <v>28</v>
      </c>
      <c r="O61" s="63">
        <f>SUM(O66+O65)</f>
        <v>8700</v>
      </c>
    </row>
    <row r="62" spans="1:15" s="7" customFormat="1" ht="25.5" customHeight="1" x14ac:dyDescent="0.2">
      <c r="A62" s="24"/>
      <c r="B62" s="9"/>
      <c r="C62" s="9"/>
      <c r="D62" s="9"/>
      <c r="E62" s="9"/>
      <c r="F62" s="9"/>
      <c r="G62" s="9"/>
      <c r="H62" s="20"/>
      <c r="I62" s="40" t="s">
        <v>242</v>
      </c>
      <c r="J62" s="43" t="s">
        <v>169</v>
      </c>
      <c r="K62" s="43" t="s">
        <v>30</v>
      </c>
      <c r="L62" s="43" t="s">
        <v>209</v>
      </c>
      <c r="M62" s="35" t="s">
        <v>243</v>
      </c>
      <c r="N62" s="12" t="s">
        <v>28</v>
      </c>
      <c r="O62" s="63">
        <f>O65</f>
        <v>300</v>
      </c>
    </row>
    <row r="63" spans="1:15" s="7" customFormat="1" ht="16.5" customHeight="1" x14ac:dyDescent="0.2">
      <c r="A63" s="24"/>
      <c r="B63" s="9"/>
      <c r="C63" s="9"/>
      <c r="D63" s="9"/>
      <c r="E63" s="9"/>
      <c r="F63" s="9"/>
      <c r="G63" s="9"/>
      <c r="H63" s="20"/>
      <c r="I63" s="52" t="s">
        <v>214</v>
      </c>
      <c r="J63" s="44" t="s">
        <v>169</v>
      </c>
      <c r="K63" s="44" t="s">
        <v>30</v>
      </c>
      <c r="L63" s="44" t="s">
        <v>209</v>
      </c>
      <c r="M63" s="38" t="s">
        <v>244</v>
      </c>
      <c r="N63" s="30" t="s">
        <v>28</v>
      </c>
      <c r="O63" s="69">
        <f>O65</f>
        <v>300</v>
      </c>
    </row>
    <row r="64" spans="1:15" s="7" customFormat="1" ht="28.5" customHeight="1" x14ac:dyDescent="0.2">
      <c r="A64" s="24"/>
      <c r="B64" s="9"/>
      <c r="C64" s="9"/>
      <c r="D64" s="9"/>
      <c r="E64" s="9"/>
      <c r="F64" s="9"/>
      <c r="G64" s="9"/>
      <c r="H64" s="20"/>
      <c r="I64" s="52" t="s">
        <v>245</v>
      </c>
      <c r="J64" s="44" t="s">
        <v>169</v>
      </c>
      <c r="K64" s="44" t="s">
        <v>30</v>
      </c>
      <c r="L64" s="44" t="s">
        <v>209</v>
      </c>
      <c r="M64" s="38" t="s">
        <v>246</v>
      </c>
      <c r="N64" s="30" t="s">
        <v>28</v>
      </c>
      <c r="O64" s="69">
        <f>O65</f>
        <v>300</v>
      </c>
    </row>
    <row r="65" spans="1:15" s="7" customFormat="1" ht="27.75" customHeight="1" x14ac:dyDescent="0.2">
      <c r="A65" s="24"/>
      <c r="B65" s="9"/>
      <c r="C65" s="9"/>
      <c r="D65" s="9"/>
      <c r="E65" s="9"/>
      <c r="F65" s="9"/>
      <c r="G65" s="9"/>
      <c r="H65" s="20"/>
      <c r="I65" s="52" t="s">
        <v>203</v>
      </c>
      <c r="J65" s="44" t="s">
        <v>169</v>
      </c>
      <c r="K65" s="44" t="s">
        <v>30</v>
      </c>
      <c r="L65" s="44" t="s">
        <v>209</v>
      </c>
      <c r="M65" s="38" t="s">
        <v>246</v>
      </c>
      <c r="N65" s="30" t="s">
        <v>198</v>
      </c>
      <c r="O65" s="69">
        <v>300</v>
      </c>
    </row>
    <row r="66" spans="1:15" s="7" customFormat="1" ht="16.5" customHeight="1" x14ac:dyDescent="0.2">
      <c r="A66" s="24"/>
      <c r="B66" s="9"/>
      <c r="C66" s="9"/>
      <c r="D66" s="9"/>
      <c r="E66" s="9"/>
      <c r="F66" s="9"/>
      <c r="G66" s="9"/>
      <c r="H66" s="20"/>
      <c r="I66" s="15" t="s">
        <v>215</v>
      </c>
      <c r="J66" s="43" t="s">
        <v>169</v>
      </c>
      <c r="K66" s="43" t="s">
        <v>30</v>
      </c>
      <c r="L66" s="43" t="s">
        <v>209</v>
      </c>
      <c r="M66" s="35" t="s">
        <v>235</v>
      </c>
      <c r="N66" s="12" t="s">
        <v>28</v>
      </c>
      <c r="O66" s="63">
        <f>O68+O69</f>
        <v>8400</v>
      </c>
    </row>
    <row r="67" spans="1:15" s="7" customFormat="1" ht="16.5" customHeight="1" x14ac:dyDescent="0.2">
      <c r="A67" s="24"/>
      <c r="B67" s="9"/>
      <c r="C67" s="9"/>
      <c r="D67" s="9"/>
      <c r="E67" s="9"/>
      <c r="F67" s="9"/>
      <c r="G67" s="9"/>
      <c r="H67" s="20"/>
      <c r="I67" s="52" t="s">
        <v>210</v>
      </c>
      <c r="J67" s="44" t="s">
        <v>169</v>
      </c>
      <c r="K67" s="44" t="s">
        <v>30</v>
      </c>
      <c r="L67" s="44" t="s">
        <v>209</v>
      </c>
      <c r="M67" s="38" t="s">
        <v>236</v>
      </c>
      <c r="N67" s="30" t="s">
        <v>28</v>
      </c>
      <c r="O67" s="64">
        <f>O68</f>
        <v>2000</v>
      </c>
    </row>
    <row r="68" spans="1:15" s="7" customFormat="1" ht="16.5" customHeight="1" x14ac:dyDescent="0.2">
      <c r="A68" s="24"/>
      <c r="B68" s="9"/>
      <c r="C68" s="9"/>
      <c r="D68" s="9"/>
      <c r="E68" s="9"/>
      <c r="F68" s="9"/>
      <c r="G68" s="9"/>
      <c r="H68" s="20"/>
      <c r="I68" s="52" t="s">
        <v>207</v>
      </c>
      <c r="J68" s="44" t="s">
        <v>169</v>
      </c>
      <c r="K68" s="44" t="s">
        <v>30</v>
      </c>
      <c r="L68" s="44" t="s">
        <v>209</v>
      </c>
      <c r="M68" s="38" t="s">
        <v>236</v>
      </c>
      <c r="N68" s="30" t="s">
        <v>206</v>
      </c>
      <c r="O68" s="64">
        <v>2000</v>
      </c>
    </row>
    <row r="69" spans="1:15" s="7" customFormat="1" ht="27.6" customHeight="1" x14ac:dyDescent="0.2">
      <c r="A69" s="24"/>
      <c r="B69" s="9"/>
      <c r="C69" s="9"/>
      <c r="D69" s="9"/>
      <c r="E69" s="9"/>
      <c r="F69" s="9"/>
      <c r="G69" s="9"/>
      <c r="H69" s="20"/>
      <c r="I69" s="58" t="s">
        <v>268</v>
      </c>
      <c r="J69" s="61" t="s">
        <v>169</v>
      </c>
      <c r="K69" s="61" t="s">
        <v>30</v>
      </c>
      <c r="L69" s="61" t="s">
        <v>209</v>
      </c>
      <c r="M69" s="71" t="s">
        <v>269</v>
      </c>
      <c r="N69" s="57" t="s">
        <v>28</v>
      </c>
      <c r="O69" s="64">
        <f>O70</f>
        <v>6400</v>
      </c>
    </row>
    <row r="70" spans="1:15" s="7" customFormat="1" ht="18.600000000000001" customHeight="1" x14ac:dyDescent="0.2">
      <c r="A70" s="24"/>
      <c r="B70" s="9"/>
      <c r="C70" s="9"/>
      <c r="D70" s="9"/>
      <c r="E70" s="9"/>
      <c r="F70" s="9"/>
      <c r="G70" s="9"/>
      <c r="H70" s="20"/>
      <c r="I70" s="58" t="s">
        <v>161</v>
      </c>
      <c r="J70" s="61" t="s">
        <v>169</v>
      </c>
      <c r="K70" s="61" t="s">
        <v>30</v>
      </c>
      <c r="L70" s="61" t="s">
        <v>209</v>
      </c>
      <c r="M70" s="71" t="s">
        <v>270</v>
      </c>
      <c r="N70" s="57" t="s">
        <v>264</v>
      </c>
      <c r="O70" s="64">
        <v>6400</v>
      </c>
    </row>
    <row r="71" spans="1:15" s="7" customFormat="1" ht="15" customHeight="1" x14ac:dyDescent="0.2">
      <c r="A71" s="24"/>
      <c r="B71" s="9"/>
      <c r="C71" s="9"/>
      <c r="D71" s="9"/>
      <c r="E71" s="9"/>
      <c r="F71" s="9"/>
      <c r="G71" s="9"/>
      <c r="H71" s="20"/>
      <c r="I71" s="40" t="s">
        <v>77</v>
      </c>
      <c r="J71" s="43" t="s">
        <v>169</v>
      </c>
      <c r="K71" s="43" t="s">
        <v>31</v>
      </c>
      <c r="L71" s="43" t="s">
        <v>29</v>
      </c>
      <c r="M71" s="35" t="s">
        <v>226</v>
      </c>
      <c r="N71" s="12" t="s">
        <v>28</v>
      </c>
      <c r="O71" s="63">
        <f>O74</f>
        <v>92800</v>
      </c>
    </row>
    <row r="72" spans="1:15" s="7" customFormat="1" ht="15.75" customHeight="1" x14ac:dyDescent="0.2">
      <c r="A72" s="24"/>
      <c r="B72" s="9"/>
      <c r="C72" s="9"/>
      <c r="D72" s="9"/>
      <c r="E72" s="9"/>
      <c r="F72" s="9"/>
      <c r="G72" s="9"/>
      <c r="H72" s="20"/>
      <c r="I72" s="40" t="s">
        <v>79</v>
      </c>
      <c r="J72" s="43" t="s">
        <v>169</v>
      </c>
      <c r="K72" s="43" t="s">
        <v>31</v>
      </c>
      <c r="L72" s="43" t="s">
        <v>98</v>
      </c>
      <c r="M72" s="9" t="s">
        <v>226</v>
      </c>
      <c r="N72" s="12" t="s">
        <v>28</v>
      </c>
      <c r="O72" s="63">
        <f>O74</f>
        <v>92800</v>
      </c>
    </row>
    <row r="73" spans="1:15" s="7" customFormat="1" ht="15.75" customHeight="1" x14ac:dyDescent="0.2">
      <c r="A73" s="24"/>
      <c r="B73" s="9"/>
      <c r="C73" s="9"/>
      <c r="D73" s="9"/>
      <c r="E73" s="9"/>
      <c r="F73" s="9"/>
      <c r="G73" s="9"/>
      <c r="H73" s="20"/>
      <c r="I73" s="15" t="s">
        <v>215</v>
      </c>
      <c r="J73" s="43" t="s">
        <v>169</v>
      </c>
      <c r="K73" s="43" t="s">
        <v>31</v>
      </c>
      <c r="L73" s="43" t="s">
        <v>98</v>
      </c>
      <c r="M73" s="12" t="s">
        <v>235</v>
      </c>
      <c r="N73" s="12" t="s">
        <v>28</v>
      </c>
      <c r="O73" s="63">
        <f>O74</f>
        <v>92800</v>
      </c>
    </row>
    <row r="74" spans="1:15" s="7" customFormat="1" ht="54" customHeight="1" x14ac:dyDescent="0.2">
      <c r="A74" s="24"/>
      <c r="B74" s="9"/>
      <c r="C74" s="9"/>
      <c r="D74" s="9"/>
      <c r="E74" s="9"/>
      <c r="F74" s="9"/>
      <c r="G74" s="9"/>
      <c r="H74" s="20"/>
      <c r="I74" s="15" t="s">
        <v>218</v>
      </c>
      <c r="J74" s="51" t="s">
        <v>169</v>
      </c>
      <c r="K74" s="51" t="s">
        <v>31</v>
      </c>
      <c r="L74" s="51" t="s">
        <v>98</v>
      </c>
      <c r="M74" s="12" t="s">
        <v>234</v>
      </c>
      <c r="N74" s="12" t="s">
        <v>28</v>
      </c>
      <c r="O74" s="63">
        <f>O75+O78</f>
        <v>92800</v>
      </c>
    </row>
    <row r="75" spans="1:15" s="28" customFormat="1" ht="56.45" customHeight="1" x14ac:dyDescent="0.2">
      <c r="A75" s="25"/>
      <c r="B75" s="26" t="s">
        <v>56</v>
      </c>
      <c r="C75" s="26" t="s">
        <v>71</v>
      </c>
      <c r="D75" s="26" t="s">
        <v>72</v>
      </c>
      <c r="E75" s="26" t="s">
        <v>25</v>
      </c>
      <c r="F75" s="26" t="s">
        <v>55</v>
      </c>
      <c r="G75" s="26" t="s">
        <v>70</v>
      </c>
      <c r="H75" s="27"/>
      <c r="I75" s="52" t="s">
        <v>197</v>
      </c>
      <c r="J75" s="46" t="s">
        <v>169</v>
      </c>
      <c r="K75" s="46" t="s">
        <v>31</v>
      </c>
      <c r="L75" s="46" t="s">
        <v>98</v>
      </c>
      <c r="M75" s="30" t="s">
        <v>234</v>
      </c>
      <c r="N75" s="30" t="s">
        <v>193</v>
      </c>
      <c r="O75" s="64">
        <v>90800</v>
      </c>
    </row>
    <row r="76" spans="1:15" s="28" customFormat="1" ht="25.5" hidden="1" x14ac:dyDescent="0.2">
      <c r="A76" s="25"/>
      <c r="B76" s="26"/>
      <c r="C76" s="26"/>
      <c r="D76" s="26"/>
      <c r="E76" s="26"/>
      <c r="F76" s="26"/>
      <c r="G76" s="26"/>
      <c r="H76" s="27"/>
      <c r="I76" s="29" t="s">
        <v>165</v>
      </c>
      <c r="J76" s="44"/>
      <c r="K76" s="44"/>
      <c r="L76" s="44"/>
      <c r="M76" s="30" t="s">
        <v>31</v>
      </c>
      <c r="N76" s="30" t="s">
        <v>98</v>
      </c>
      <c r="O76" s="69">
        <f>O78</f>
        <v>2000</v>
      </c>
    </row>
    <row r="77" spans="1:15" ht="0.6" customHeight="1" x14ac:dyDescent="0.2">
      <c r="B77" s="1" t="s">
        <v>56</v>
      </c>
      <c r="C77" s="1" t="s">
        <v>71</v>
      </c>
      <c r="D77" s="1" t="s">
        <v>72</v>
      </c>
      <c r="E77" s="1" t="s">
        <v>73</v>
      </c>
      <c r="F77" s="1" t="s">
        <v>55</v>
      </c>
      <c r="G77" s="1" t="s">
        <v>70</v>
      </c>
      <c r="I77" s="16" t="s">
        <v>166</v>
      </c>
      <c r="J77" s="47"/>
      <c r="K77" s="47"/>
      <c r="L77" s="47"/>
      <c r="M77" s="13"/>
      <c r="N77" s="13"/>
      <c r="O77" s="68"/>
    </row>
    <row r="78" spans="1:15" ht="24.6" customHeight="1" x14ac:dyDescent="0.2">
      <c r="I78" s="52" t="s">
        <v>203</v>
      </c>
      <c r="J78" s="61" t="s">
        <v>169</v>
      </c>
      <c r="K78" s="61" t="s">
        <v>31</v>
      </c>
      <c r="L78" s="61" t="s">
        <v>98</v>
      </c>
      <c r="M78" s="30" t="s">
        <v>234</v>
      </c>
      <c r="N78" s="13" t="s">
        <v>198</v>
      </c>
      <c r="O78" s="68">
        <v>2000</v>
      </c>
    </row>
    <row r="79" spans="1:15" ht="27.75" customHeight="1" x14ac:dyDescent="0.2">
      <c r="I79" s="15" t="s">
        <v>97</v>
      </c>
      <c r="J79" s="43" t="s">
        <v>169</v>
      </c>
      <c r="K79" s="43" t="s">
        <v>98</v>
      </c>
      <c r="L79" s="43" t="s">
        <v>29</v>
      </c>
      <c r="M79" s="12" t="s">
        <v>226</v>
      </c>
      <c r="N79" s="12" t="s">
        <v>28</v>
      </c>
      <c r="O79" s="63">
        <f>O81</f>
        <v>915000</v>
      </c>
    </row>
    <row r="80" spans="1:15" ht="15.75" customHeight="1" x14ac:dyDescent="0.2">
      <c r="I80" s="29" t="s">
        <v>189</v>
      </c>
      <c r="J80" s="44" t="s">
        <v>169</v>
      </c>
      <c r="K80" s="44" t="s">
        <v>98</v>
      </c>
      <c r="L80" s="44" t="s">
        <v>35</v>
      </c>
      <c r="M80" s="13" t="s">
        <v>226</v>
      </c>
      <c r="N80" s="13" t="s">
        <v>28</v>
      </c>
      <c r="O80" s="68">
        <f>O81</f>
        <v>915000</v>
      </c>
    </row>
    <row r="81" spans="9:15" ht="39.75" customHeight="1" x14ac:dyDescent="0.2">
      <c r="I81" s="15" t="s">
        <v>212</v>
      </c>
      <c r="J81" s="43" t="s">
        <v>169</v>
      </c>
      <c r="K81" s="43" t="s">
        <v>98</v>
      </c>
      <c r="L81" s="43" t="s">
        <v>35</v>
      </c>
      <c r="M81" s="12" t="s">
        <v>233</v>
      </c>
      <c r="N81" s="12" t="s">
        <v>28</v>
      </c>
      <c r="O81" s="63">
        <f>O87+O82+O86</f>
        <v>915000</v>
      </c>
    </row>
    <row r="82" spans="9:15" ht="29.45" hidden="1" customHeight="1" x14ac:dyDescent="0.2">
      <c r="I82" s="29" t="s">
        <v>213</v>
      </c>
      <c r="J82" s="61" t="s">
        <v>169</v>
      </c>
      <c r="K82" s="61" t="s">
        <v>98</v>
      </c>
      <c r="L82" s="61" t="s">
        <v>35</v>
      </c>
      <c r="M82" s="57" t="s">
        <v>265</v>
      </c>
      <c r="N82" s="57" t="s">
        <v>28</v>
      </c>
      <c r="O82" s="64"/>
    </row>
    <row r="83" spans="9:15" ht="16.149999999999999" hidden="1" customHeight="1" x14ac:dyDescent="0.2">
      <c r="I83" s="52" t="s">
        <v>203</v>
      </c>
      <c r="J83" s="61" t="s">
        <v>169</v>
      </c>
      <c r="K83" s="61" t="s">
        <v>98</v>
      </c>
      <c r="L83" s="61" t="s">
        <v>35</v>
      </c>
      <c r="M83" s="57" t="s">
        <v>265</v>
      </c>
      <c r="N83" s="57" t="s">
        <v>198</v>
      </c>
      <c r="O83" s="64"/>
    </row>
    <row r="84" spans="9:15" ht="42" hidden="1" customHeight="1" x14ac:dyDescent="0.2">
      <c r="I84" s="40" t="s">
        <v>276</v>
      </c>
      <c r="J84" s="43" t="s">
        <v>169</v>
      </c>
      <c r="K84" s="43" t="s">
        <v>98</v>
      </c>
      <c r="L84" s="43" t="s">
        <v>35</v>
      </c>
      <c r="M84" s="12" t="s">
        <v>279</v>
      </c>
      <c r="N84" s="12" t="s">
        <v>28</v>
      </c>
      <c r="O84" s="63">
        <f>SUM(O86)</f>
        <v>0</v>
      </c>
    </row>
    <row r="85" spans="9:15" ht="30" hidden="1" customHeight="1" x14ac:dyDescent="0.2">
      <c r="I85" s="40" t="s">
        <v>274</v>
      </c>
      <c r="J85" s="43" t="s">
        <v>169</v>
      </c>
      <c r="K85" s="43" t="s">
        <v>98</v>
      </c>
      <c r="L85" s="43" t="s">
        <v>35</v>
      </c>
      <c r="M85" s="12" t="s">
        <v>280</v>
      </c>
      <c r="N85" s="12" t="s">
        <v>28</v>
      </c>
      <c r="O85" s="63">
        <f>SUM(O86)</f>
        <v>0</v>
      </c>
    </row>
    <row r="86" spans="9:15" ht="57" hidden="1" customHeight="1" x14ac:dyDescent="0.2">
      <c r="I86" s="52" t="s">
        <v>197</v>
      </c>
      <c r="J86" s="61" t="s">
        <v>169</v>
      </c>
      <c r="K86" s="61" t="s">
        <v>98</v>
      </c>
      <c r="L86" s="61" t="s">
        <v>35</v>
      </c>
      <c r="M86" s="57" t="s">
        <v>277</v>
      </c>
      <c r="N86" s="57" t="s">
        <v>193</v>
      </c>
      <c r="O86" s="64"/>
    </row>
    <row r="87" spans="9:15" ht="15" customHeight="1" x14ac:dyDescent="0.2">
      <c r="I87" s="29" t="s">
        <v>214</v>
      </c>
      <c r="J87" s="44" t="s">
        <v>169</v>
      </c>
      <c r="K87" s="44" t="s">
        <v>98</v>
      </c>
      <c r="L87" s="44" t="s">
        <v>35</v>
      </c>
      <c r="M87" s="30" t="s">
        <v>232</v>
      </c>
      <c r="N87" s="30" t="s">
        <v>28</v>
      </c>
      <c r="O87" s="64">
        <f>O88+O94</f>
        <v>915000</v>
      </c>
    </row>
    <row r="88" spans="9:15" ht="24.75" customHeight="1" x14ac:dyDescent="0.2">
      <c r="I88" s="15" t="s">
        <v>216</v>
      </c>
      <c r="J88" s="51" t="s">
        <v>169</v>
      </c>
      <c r="K88" s="51" t="s">
        <v>98</v>
      </c>
      <c r="L88" s="51" t="s">
        <v>35</v>
      </c>
      <c r="M88" s="12" t="s">
        <v>231</v>
      </c>
      <c r="N88" s="12" t="s">
        <v>28</v>
      </c>
      <c r="O88" s="63">
        <f>SUM(O90+O89)+O95</f>
        <v>915000</v>
      </c>
    </row>
    <row r="89" spans="9:15" ht="61.15" customHeight="1" x14ac:dyDescent="0.2">
      <c r="I89" s="52" t="s">
        <v>197</v>
      </c>
      <c r="J89" s="62" t="s">
        <v>169</v>
      </c>
      <c r="K89" s="62" t="s">
        <v>98</v>
      </c>
      <c r="L89" s="62" t="s">
        <v>35</v>
      </c>
      <c r="M89" s="57" t="s">
        <v>231</v>
      </c>
      <c r="N89" s="57" t="s">
        <v>193</v>
      </c>
      <c r="O89" s="64">
        <f>922800-18800</f>
        <v>904000</v>
      </c>
    </row>
    <row r="90" spans="9:15" ht="27" hidden="1" customHeight="1" x14ac:dyDescent="0.2">
      <c r="I90" s="52" t="s">
        <v>203</v>
      </c>
      <c r="J90" s="46" t="s">
        <v>169</v>
      </c>
      <c r="K90" s="46" t="s">
        <v>98</v>
      </c>
      <c r="L90" s="46" t="s">
        <v>35</v>
      </c>
      <c r="M90" s="13" t="s">
        <v>231</v>
      </c>
      <c r="N90" s="13" t="s">
        <v>198</v>
      </c>
      <c r="O90" s="68"/>
    </row>
    <row r="91" spans="9:15" ht="27" hidden="1" customHeight="1" x14ac:dyDescent="0.2">
      <c r="I91" s="29" t="s">
        <v>107</v>
      </c>
      <c r="J91" s="44"/>
      <c r="K91" s="44"/>
      <c r="L91" s="44"/>
      <c r="M91" s="13" t="s">
        <v>98</v>
      </c>
      <c r="N91" s="13" t="s">
        <v>35</v>
      </c>
      <c r="O91" s="68">
        <v>12000</v>
      </c>
    </row>
    <row r="92" spans="9:15" ht="13.5" hidden="1" customHeight="1" x14ac:dyDescent="0.2">
      <c r="I92" s="29" t="s">
        <v>164</v>
      </c>
      <c r="J92" s="44"/>
      <c r="K92" s="44"/>
      <c r="L92" s="44"/>
      <c r="M92" s="13" t="s">
        <v>98</v>
      </c>
      <c r="N92" s="13" t="s">
        <v>35</v>
      </c>
      <c r="O92" s="68">
        <v>12000</v>
      </c>
    </row>
    <row r="93" spans="9:15" ht="58.15" hidden="1" customHeight="1" x14ac:dyDescent="0.2">
      <c r="I93" s="70" t="s">
        <v>267</v>
      </c>
      <c r="J93" s="43" t="s">
        <v>169</v>
      </c>
      <c r="K93" s="43" t="s">
        <v>98</v>
      </c>
      <c r="L93" s="43" t="s">
        <v>35</v>
      </c>
      <c r="M93" s="12" t="s">
        <v>266</v>
      </c>
      <c r="N93" s="12" t="s">
        <v>28</v>
      </c>
      <c r="O93" s="63"/>
    </row>
    <row r="94" spans="9:15" ht="27" hidden="1" customHeight="1" x14ac:dyDescent="0.2">
      <c r="I94" s="52" t="s">
        <v>220</v>
      </c>
      <c r="J94" s="61" t="s">
        <v>169</v>
      </c>
      <c r="K94" s="61" t="s">
        <v>98</v>
      </c>
      <c r="L94" s="61" t="s">
        <v>35</v>
      </c>
      <c r="M94" s="13" t="s">
        <v>266</v>
      </c>
      <c r="N94" s="13" t="s">
        <v>198</v>
      </c>
      <c r="O94" s="68"/>
    </row>
    <row r="95" spans="9:15" ht="27" customHeight="1" x14ac:dyDescent="0.2">
      <c r="I95" s="52" t="s">
        <v>203</v>
      </c>
      <c r="J95" s="61" t="s">
        <v>169</v>
      </c>
      <c r="K95" s="61" t="s">
        <v>98</v>
      </c>
      <c r="L95" s="61" t="s">
        <v>35</v>
      </c>
      <c r="M95" s="13" t="s">
        <v>283</v>
      </c>
      <c r="N95" s="13" t="s">
        <v>198</v>
      </c>
      <c r="O95" s="68">
        <v>11000</v>
      </c>
    </row>
    <row r="96" spans="9:15" ht="14.25" customHeight="1" x14ac:dyDescent="0.2">
      <c r="I96" s="15" t="s">
        <v>103</v>
      </c>
      <c r="J96" s="43" t="s">
        <v>169</v>
      </c>
      <c r="K96" s="43" t="s">
        <v>65</v>
      </c>
      <c r="L96" s="43" t="s">
        <v>29</v>
      </c>
      <c r="M96" s="12" t="s">
        <v>226</v>
      </c>
      <c r="N96" s="12" t="s">
        <v>28</v>
      </c>
      <c r="O96" s="63">
        <f>SUM(O110+O101)</f>
        <v>401000</v>
      </c>
    </row>
    <row r="97" spans="1:22" ht="14.25" customHeight="1" x14ac:dyDescent="0.2">
      <c r="I97" s="15" t="s">
        <v>258</v>
      </c>
      <c r="J97" s="43" t="s">
        <v>169</v>
      </c>
      <c r="K97" s="43" t="s">
        <v>65</v>
      </c>
      <c r="L97" s="43" t="s">
        <v>181</v>
      </c>
      <c r="M97" s="12" t="s">
        <v>226</v>
      </c>
      <c r="N97" s="12" t="s">
        <v>28</v>
      </c>
      <c r="O97" s="63">
        <f>O101</f>
        <v>384600</v>
      </c>
    </row>
    <row r="98" spans="1:22" ht="53.45" customHeight="1" x14ac:dyDescent="0.2">
      <c r="I98" s="15" t="s">
        <v>248</v>
      </c>
      <c r="J98" s="43" t="s">
        <v>169</v>
      </c>
      <c r="K98" s="43" t="s">
        <v>65</v>
      </c>
      <c r="L98" s="43" t="s">
        <v>181</v>
      </c>
      <c r="M98" s="12" t="s">
        <v>229</v>
      </c>
      <c r="N98" s="12" t="s">
        <v>28</v>
      </c>
      <c r="O98" s="63">
        <f>O101</f>
        <v>384600</v>
      </c>
      <c r="V98" s="70"/>
    </row>
    <row r="99" spans="1:22" ht="15.75" customHeight="1" x14ac:dyDescent="0.2">
      <c r="I99" s="58" t="s">
        <v>214</v>
      </c>
      <c r="J99" s="61" t="s">
        <v>169</v>
      </c>
      <c r="K99" s="61" t="s">
        <v>65</v>
      </c>
      <c r="L99" s="61" t="s">
        <v>181</v>
      </c>
      <c r="M99" s="57" t="s">
        <v>228</v>
      </c>
      <c r="N99" s="57" t="s">
        <v>28</v>
      </c>
      <c r="O99" s="64">
        <f>O101</f>
        <v>384600</v>
      </c>
    </row>
    <row r="100" spans="1:22" ht="41.45" customHeight="1" x14ac:dyDescent="0.2">
      <c r="I100" s="29" t="s">
        <v>221</v>
      </c>
      <c r="J100" s="44" t="s">
        <v>169</v>
      </c>
      <c r="K100" s="44" t="s">
        <v>65</v>
      </c>
      <c r="L100" s="44" t="s">
        <v>181</v>
      </c>
      <c r="M100" s="30" t="s">
        <v>230</v>
      </c>
      <c r="N100" s="30" t="s">
        <v>28</v>
      </c>
      <c r="O100" s="64">
        <f>O101</f>
        <v>384600</v>
      </c>
    </row>
    <row r="101" spans="1:22" ht="26.25" customHeight="1" x14ac:dyDescent="0.2">
      <c r="I101" s="52" t="s">
        <v>220</v>
      </c>
      <c r="J101" s="49" t="s">
        <v>169</v>
      </c>
      <c r="K101" s="49" t="s">
        <v>65</v>
      </c>
      <c r="L101" s="49" t="s">
        <v>181</v>
      </c>
      <c r="M101" s="13" t="s">
        <v>230</v>
      </c>
      <c r="N101" s="13" t="s">
        <v>198</v>
      </c>
      <c r="O101" s="68">
        <v>384600</v>
      </c>
    </row>
    <row r="102" spans="1:22" ht="15.75" hidden="1" customHeight="1" x14ac:dyDescent="0.2">
      <c r="I102" s="29" t="s">
        <v>182</v>
      </c>
      <c r="J102" s="44"/>
      <c r="K102" s="44"/>
      <c r="L102" s="44"/>
      <c r="M102" s="13" t="s">
        <v>65</v>
      </c>
      <c r="N102" s="13" t="s">
        <v>181</v>
      </c>
      <c r="O102" s="65">
        <f>SUM(O105)</f>
        <v>159600</v>
      </c>
    </row>
    <row r="103" spans="1:22" ht="15.75" hidden="1" customHeight="1" x14ac:dyDescent="0.2">
      <c r="I103" s="29" t="s">
        <v>183</v>
      </c>
      <c r="J103" s="44"/>
      <c r="K103" s="44"/>
      <c r="L103" s="44"/>
      <c r="M103" s="13" t="s">
        <v>65</v>
      </c>
      <c r="N103" s="13" t="s">
        <v>181</v>
      </c>
      <c r="O103" s="65">
        <f>SUM(O105)</f>
        <v>159600</v>
      </c>
    </row>
    <row r="104" spans="1:22" ht="15.75" hidden="1" customHeight="1" x14ac:dyDescent="0.2">
      <c r="I104" s="29" t="s">
        <v>184</v>
      </c>
      <c r="J104" s="44"/>
      <c r="K104" s="44"/>
      <c r="L104" s="44"/>
      <c r="M104" s="13" t="s">
        <v>65</v>
      </c>
      <c r="N104" s="13" t="s">
        <v>181</v>
      </c>
      <c r="O104" s="65">
        <v>159600</v>
      </c>
    </row>
    <row r="105" spans="1:22" ht="15.75" hidden="1" customHeight="1" x14ac:dyDescent="0.2">
      <c r="I105" s="29" t="s">
        <v>164</v>
      </c>
      <c r="J105" s="44"/>
      <c r="K105" s="44"/>
      <c r="L105" s="44"/>
      <c r="M105" s="13" t="s">
        <v>65</v>
      </c>
      <c r="N105" s="13" t="s">
        <v>181</v>
      </c>
      <c r="O105" s="65">
        <v>159600</v>
      </c>
    </row>
    <row r="106" spans="1:22" ht="15" customHeight="1" x14ac:dyDescent="0.2">
      <c r="I106" s="15" t="s">
        <v>105</v>
      </c>
      <c r="J106" s="51" t="s">
        <v>169</v>
      </c>
      <c r="K106" s="51" t="s">
        <v>65</v>
      </c>
      <c r="L106" s="51" t="s">
        <v>251</v>
      </c>
      <c r="M106" s="12" t="s">
        <v>227</v>
      </c>
      <c r="N106" s="12" t="s">
        <v>28</v>
      </c>
      <c r="O106" s="63">
        <f>O110</f>
        <v>16400</v>
      </c>
    </row>
    <row r="107" spans="1:22" ht="0.6" customHeight="1" x14ac:dyDescent="0.2">
      <c r="I107" s="15" t="s">
        <v>253</v>
      </c>
      <c r="J107" s="51" t="s">
        <v>169</v>
      </c>
      <c r="K107" s="51" t="s">
        <v>65</v>
      </c>
      <c r="L107" s="51" t="s">
        <v>251</v>
      </c>
      <c r="M107" s="12" t="s">
        <v>252</v>
      </c>
      <c r="N107" s="12" t="s">
        <v>28</v>
      </c>
      <c r="O107" s="63"/>
    </row>
    <row r="108" spans="1:22" ht="14.45" customHeight="1" x14ac:dyDescent="0.2">
      <c r="I108" s="15" t="s">
        <v>263</v>
      </c>
      <c r="J108" s="51" t="s">
        <v>169</v>
      </c>
      <c r="K108" s="51" t="s">
        <v>65</v>
      </c>
      <c r="L108" s="51" t="s">
        <v>251</v>
      </c>
      <c r="M108" s="12" t="s">
        <v>235</v>
      </c>
      <c r="N108" s="12" t="s">
        <v>28</v>
      </c>
      <c r="O108" s="63">
        <f>O110</f>
        <v>16400</v>
      </c>
    </row>
    <row r="109" spans="1:22" ht="24.6" customHeight="1" x14ac:dyDescent="0.2">
      <c r="I109" s="58" t="s">
        <v>261</v>
      </c>
      <c r="J109" s="46" t="s">
        <v>169</v>
      </c>
      <c r="K109" s="46" t="s">
        <v>65</v>
      </c>
      <c r="L109" s="46" t="s">
        <v>251</v>
      </c>
      <c r="M109" s="13" t="s">
        <v>262</v>
      </c>
      <c r="N109" s="13" t="s">
        <v>28</v>
      </c>
      <c r="O109" s="68">
        <f>O110</f>
        <v>16400</v>
      </c>
    </row>
    <row r="110" spans="1:22" ht="22.15" customHeight="1" x14ac:dyDescent="0.2">
      <c r="I110" s="59" t="s">
        <v>161</v>
      </c>
      <c r="J110" s="46" t="s">
        <v>169</v>
      </c>
      <c r="K110" s="46" t="s">
        <v>65</v>
      </c>
      <c r="L110" s="46" t="s">
        <v>251</v>
      </c>
      <c r="M110" s="13" t="s">
        <v>262</v>
      </c>
      <c r="N110" s="57" t="s">
        <v>264</v>
      </c>
      <c r="O110" s="68">
        <v>16400</v>
      </c>
    </row>
    <row r="111" spans="1:22" ht="18.600000000000001" hidden="1" customHeight="1" x14ac:dyDescent="0.2">
      <c r="I111" s="35" t="s">
        <v>68</v>
      </c>
      <c r="J111" s="41" t="s">
        <v>169</v>
      </c>
      <c r="K111" s="41" t="s">
        <v>69</v>
      </c>
      <c r="L111" s="41" t="s">
        <v>29</v>
      </c>
      <c r="M111" s="12" t="s">
        <v>226</v>
      </c>
      <c r="N111" s="12" t="s">
        <v>28</v>
      </c>
      <c r="O111" s="63">
        <f>SUM(O113)</f>
        <v>0</v>
      </c>
    </row>
    <row r="112" spans="1:22" s="7" customFormat="1" ht="15.6" hidden="1" customHeight="1" x14ac:dyDescent="0.2">
      <c r="A112" s="24"/>
      <c r="B112" s="9"/>
      <c r="C112" s="9"/>
      <c r="D112" s="9"/>
      <c r="E112" s="9"/>
      <c r="F112" s="9"/>
      <c r="G112" s="9"/>
      <c r="H112" s="20"/>
      <c r="I112" s="35" t="s">
        <v>167</v>
      </c>
      <c r="J112" s="41" t="s">
        <v>169</v>
      </c>
      <c r="K112" s="41" t="s">
        <v>69</v>
      </c>
      <c r="L112" s="41" t="s">
        <v>98</v>
      </c>
      <c r="M112" s="12" t="s">
        <v>227</v>
      </c>
      <c r="N112" s="12" t="s">
        <v>28</v>
      </c>
      <c r="O112" s="63">
        <f>SUM(O113)</f>
        <v>0</v>
      </c>
    </row>
    <row r="113" spans="1:16" s="7" customFormat="1" ht="54.6" hidden="1" customHeight="1" x14ac:dyDescent="0.2">
      <c r="A113" s="24"/>
      <c r="B113" s="9"/>
      <c r="C113" s="9"/>
      <c r="D113" s="9"/>
      <c r="E113" s="9"/>
      <c r="F113" s="9"/>
      <c r="G113" s="9"/>
      <c r="H113" s="20"/>
      <c r="I113" s="15" t="s">
        <v>248</v>
      </c>
      <c r="J113" s="41" t="s">
        <v>169</v>
      </c>
      <c r="K113" s="41" t="s">
        <v>69</v>
      </c>
      <c r="L113" s="41" t="s">
        <v>98</v>
      </c>
      <c r="M113" s="12" t="s">
        <v>229</v>
      </c>
      <c r="N113" s="41" t="s">
        <v>28</v>
      </c>
      <c r="O113" s="63">
        <f>SUM(O118+O115)</f>
        <v>0</v>
      </c>
    </row>
    <row r="114" spans="1:16" s="7" customFormat="1" ht="27" hidden="1" customHeight="1" x14ac:dyDescent="0.2">
      <c r="A114" s="24"/>
      <c r="B114" s="9"/>
      <c r="C114" s="9"/>
      <c r="D114" s="9"/>
      <c r="E114" s="9"/>
      <c r="F114" s="9"/>
      <c r="G114" s="9"/>
      <c r="H114" s="20"/>
      <c r="I114" s="15" t="s">
        <v>271</v>
      </c>
      <c r="J114" s="41" t="s">
        <v>169</v>
      </c>
      <c r="K114" s="41" t="s">
        <v>69</v>
      </c>
      <c r="L114" s="41" t="s">
        <v>98</v>
      </c>
      <c r="M114" s="12" t="s">
        <v>272</v>
      </c>
      <c r="N114" s="41" t="s">
        <v>28</v>
      </c>
      <c r="O114" s="63">
        <f>SUM(O115)</f>
        <v>0</v>
      </c>
    </row>
    <row r="115" spans="1:16" s="7" customFormat="1" ht="30" hidden="1" customHeight="1" x14ac:dyDescent="0.2">
      <c r="A115" s="24"/>
      <c r="B115" s="9"/>
      <c r="C115" s="9"/>
      <c r="D115" s="9"/>
      <c r="E115" s="9"/>
      <c r="F115" s="9"/>
      <c r="G115" s="9"/>
      <c r="H115" s="20"/>
      <c r="I115" s="52" t="s">
        <v>220</v>
      </c>
      <c r="J115" s="41" t="s">
        <v>169</v>
      </c>
      <c r="K115" s="41" t="s">
        <v>69</v>
      </c>
      <c r="L115" s="41" t="s">
        <v>98</v>
      </c>
      <c r="M115" s="12" t="s">
        <v>272</v>
      </c>
      <c r="N115" s="41" t="s">
        <v>198</v>
      </c>
      <c r="O115" s="63"/>
    </row>
    <row r="116" spans="1:16" s="7" customFormat="1" ht="16.149999999999999" hidden="1" customHeight="1" x14ac:dyDescent="0.2">
      <c r="A116" s="24"/>
      <c r="B116" s="9"/>
      <c r="C116" s="9"/>
      <c r="D116" s="9"/>
      <c r="E116" s="9"/>
      <c r="F116" s="9"/>
      <c r="G116" s="9"/>
      <c r="H116" s="20"/>
      <c r="I116" s="58" t="s">
        <v>214</v>
      </c>
      <c r="J116" s="61" t="s">
        <v>169</v>
      </c>
      <c r="K116" s="61" t="s">
        <v>69</v>
      </c>
      <c r="L116" s="61" t="s">
        <v>98</v>
      </c>
      <c r="M116" s="13" t="s">
        <v>228</v>
      </c>
      <c r="N116" s="33" t="s">
        <v>28</v>
      </c>
      <c r="O116" s="68">
        <f>SUM(O118)</f>
        <v>0</v>
      </c>
    </row>
    <row r="117" spans="1:16" ht="16.149999999999999" hidden="1" customHeight="1" x14ac:dyDescent="0.2">
      <c r="B117" s="1" t="s">
        <v>56</v>
      </c>
      <c r="C117" s="1" t="s">
        <v>60</v>
      </c>
      <c r="D117" s="1" t="s">
        <v>61</v>
      </c>
      <c r="E117" s="1" t="s">
        <v>62</v>
      </c>
      <c r="F117" s="1" t="s">
        <v>75</v>
      </c>
      <c r="G117" s="1" t="s">
        <v>59</v>
      </c>
      <c r="I117" s="32" t="s">
        <v>250</v>
      </c>
      <c r="J117" s="47" t="s">
        <v>169</v>
      </c>
      <c r="K117" s="47" t="s">
        <v>69</v>
      </c>
      <c r="L117" s="47" t="s">
        <v>98</v>
      </c>
      <c r="M117" s="13" t="s">
        <v>249</v>
      </c>
      <c r="N117" s="33" t="s">
        <v>28</v>
      </c>
      <c r="O117" s="66">
        <f>SUM(O118)</f>
        <v>0</v>
      </c>
    </row>
    <row r="118" spans="1:16" s="7" customFormat="1" ht="27" hidden="1" customHeight="1" x14ac:dyDescent="0.2">
      <c r="A118" s="24"/>
      <c r="B118" s="9"/>
      <c r="C118" s="9"/>
      <c r="D118" s="9"/>
      <c r="E118" s="9"/>
      <c r="F118" s="9"/>
      <c r="G118" s="9"/>
      <c r="H118" s="20"/>
      <c r="I118" s="52" t="s">
        <v>203</v>
      </c>
      <c r="J118" s="49" t="s">
        <v>169</v>
      </c>
      <c r="K118" s="49" t="s">
        <v>69</v>
      </c>
      <c r="L118" s="49" t="s">
        <v>98</v>
      </c>
      <c r="M118" s="13" t="s">
        <v>249</v>
      </c>
      <c r="N118" s="33" t="s">
        <v>198</v>
      </c>
      <c r="O118" s="66"/>
      <c r="P118"/>
    </row>
    <row r="119" spans="1:16" s="7" customFormat="1" ht="21" customHeight="1" x14ac:dyDescent="0.2">
      <c r="A119" s="24"/>
      <c r="B119" s="9"/>
      <c r="C119" s="9"/>
      <c r="D119" s="9"/>
      <c r="E119" s="9"/>
      <c r="F119" s="9"/>
      <c r="G119" s="9"/>
      <c r="H119" s="20"/>
      <c r="I119" s="40" t="s">
        <v>68</v>
      </c>
      <c r="J119" s="41" t="s">
        <v>169</v>
      </c>
      <c r="K119" s="41" t="s">
        <v>69</v>
      </c>
      <c r="L119" s="41" t="s">
        <v>29</v>
      </c>
      <c r="M119" s="12" t="s">
        <v>227</v>
      </c>
      <c r="N119" s="41" t="s">
        <v>28</v>
      </c>
      <c r="O119" s="67">
        <f>O120</f>
        <v>13000</v>
      </c>
      <c r="P119"/>
    </row>
    <row r="120" spans="1:16" s="7" customFormat="1" ht="21.75" customHeight="1" x14ac:dyDescent="0.2">
      <c r="A120" s="24"/>
      <c r="B120" s="9"/>
      <c r="C120" s="9"/>
      <c r="D120" s="9"/>
      <c r="E120" s="9"/>
      <c r="F120" s="9"/>
      <c r="G120" s="9"/>
      <c r="H120" s="20"/>
      <c r="I120" s="40" t="s">
        <v>167</v>
      </c>
      <c r="J120" s="41" t="s">
        <v>169</v>
      </c>
      <c r="K120" s="41" t="s">
        <v>69</v>
      </c>
      <c r="L120" s="41" t="s">
        <v>98</v>
      </c>
      <c r="M120" s="12" t="s">
        <v>227</v>
      </c>
      <c r="N120" s="41" t="s">
        <v>28</v>
      </c>
      <c r="O120" s="67">
        <f>O121</f>
        <v>13000</v>
      </c>
      <c r="P120"/>
    </row>
    <row r="121" spans="1:16" s="7" customFormat="1" ht="27" customHeight="1" x14ac:dyDescent="0.2">
      <c r="A121" s="24"/>
      <c r="B121" s="9"/>
      <c r="C121" s="9"/>
      <c r="D121" s="9"/>
      <c r="E121" s="9"/>
      <c r="F121" s="9"/>
      <c r="G121" s="9"/>
      <c r="H121" s="20"/>
      <c r="I121" s="52" t="s">
        <v>285</v>
      </c>
      <c r="J121" s="49" t="s">
        <v>169</v>
      </c>
      <c r="K121" s="49" t="s">
        <v>69</v>
      </c>
      <c r="L121" s="49" t="s">
        <v>98</v>
      </c>
      <c r="M121" s="13" t="s">
        <v>229</v>
      </c>
      <c r="N121" s="33" t="s">
        <v>28</v>
      </c>
      <c r="O121" s="66">
        <f>O122</f>
        <v>13000</v>
      </c>
      <c r="P121"/>
    </row>
    <row r="122" spans="1:16" s="7" customFormat="1" ht="27" customHeight="1" x14ac:dyDescent="0.2">
      <c r="A122" s="24"/>
      <c r="B122" s="9"/>
      <c r="C122" s="9"/>
      <c r="D122" s="9"/>
      <c r="E122" s="9"/>
      <c r="F122" s="9"/>
      <c r="G122" s="9"/>
      <c r="H122" s="20"/>
      <c r="I122" s="52" t="s">
        <v>214</v>
      </c>
      <c r="J122" s="49" t="s">
        <v>169</v>
      </c>
      <c r="K122" s="49" t="s">
        <v>69</v>
      </c>
      <c r="L122" s="49" t="s">
        <v>98</v>
      </c>
      <c r="M122" s="13" t="s">
        <v>228</v>
      </c>
      <c r="N122" s="33" t="s">
        <v>28</v>
      </c>
      <c r="O122" s="66">
        <f>O123</f>
        <v>13000</v>
      </c>
      <c r="P122"/>
    </row>
    <row r="123" spans="1:16" s="7" customFormat="1" ht="27" customHeight="1" x14ac:dyDescent="0.2">
      <c r="A123" s="24"/>
      <c r="B123" s="9"/>
      <c r="C123" s="9"/>
      <c r="D123" s="9"/>
      <c r="E123" s="9"/>
      <c r="F123" s="9"/>
      <c r="G123" s="9"/>
      <c r="H123" s="20"/>
      <c r="I123" s="52" t="s">
        <v>250</v>
      </c>
      <c r="J123" s="49" t="s">
        <v>169</v>
      </c>
      <c r="K123" s="49" t="s">
        <v>69</v>
      </c>
      <c r="L123" s="49" t="s">
        <v>98</v>
      </c>
      <c r="M123" s="13" t="s">
        <v>249</v>
      </c>
      <c r="N123" s="33" t="s">
        <v>28</v>
      </c>
      <c r="O123" s="66">
        <f>O124</f>
        <v>13000</v>
      </c>
      <c r="P123"/>
    </row>
    <row r="124" spans="1:16" s="7" customFormat="1" ht="27" customHeight="1" x14ac:dyDescent="0.2">
      <c r="A124" s="24"/>
      <c r="B124" s="9"/>
      <c r="C124" s="9"/>
      <c r="D124" s="9"/>
      <c r="E124" s="9"/>
      <c r="F124" s="9"/>
      <c r="G124" s="9"/>
      <c r="H124" s="20"/>
      <c r="I124" s="52" t="s">
        <v>286</v>
      </c>
      <c r="J124" s="49" t="s">
        <v>169</v>
      </c>
      <c r="K124" s="49" t="s">
        <v>69</v>
      </c>
      <c r="L124" s="49" t="s">
        <v>98</v>
      </c>
      <c r="M124" s="13" t="s">
        <v>249</v>
      </c>
      <c r="N124" s="33" t="s">
        <v>198</v>
      </c>
      <c r="O124" s="66">
        <v>13000</v>
      </c>
      <c r="P124"/>
    </row>
    <row r="125" spans="1:16" s="7" customFormat="1" ht="19.5" customHeight="1" x14ac:dyDescent="0.2">
      <c r="A125" s="24"/>
      <c r="B125" s="9"/>
      <c r="C125" s="9"/>
      <c r="D125" s="9"/>
      <c r="E125" s="9"/>
      <c r="F125" s="9"/>
      <c r="G125" s="9"/>
      <c r="H125" s="20"/>
      <c r="I125" s="40" t="s">
        <v>33</v>
      </c>
      <c r="J125" s="51" t="s">
        <v>169</v>
      </c>
      <c r="K125" s="51" t="s">
        <v>35</v>
      </c>
      <c r="L125" s="51" t="s">
        <v>29</v>
      </c>
      <c r="M125" s="12" t="s">
        <v>227</v>
      </c>
      <c r="N125" s="41" t="s">
        <v>28</v>
      </c>
      <c r="O125" s="67">
        <f>SUM(O130)</f>
        <v>142400</v>
      </c>
      <c r="P125"/>
    </row>
    <row r="126" spans="1:16" s="7" customFormat="1" ht="19.899999999999999" customHeight="1" x14ac:dyDescent="0.2">
      <c r="A126" s="24"/>
      <c r="B126" s="9"/>
      <c r="C126" s="9"/>
      <c r="D126" s="9"/>
      <c r="E126" s="9"/>
      <c r="F126" s="9"/>
      <c r="G126" s="9"/>
      <c r="H126" s="20"/>
      <c r="I126" s="40" t="s">
        <v>192</v>
      </c>
      <c r="J126" s="51" t="s">
        <v>169</v>
      </c>
      <c r="K126" s="51" t="s">
        <v>35</v>
      </c>
      <c r="L126" s="51" t="s">
        <v>30</v>
      </c>
      <c r="M126" s="12" t="s">
        <v>226</v>
      </c>
      <c r="N126" s="41" t="s">
        <v>28</v>
      </c>
      <c r="O126" s="67">
        <f>SUM(O130)</f>
        <v>142400</v>
      </c>
      <c r="P126"/>
    </row>
    <row r="127" spans="1:16" s="7" customFormat="1" ht="27" customHeight="1" x14ac:dyDescent="0.2">
      <c r="A127" s="24"/>
      <c r="B127" s="9"/>
      <c r="C127" s="9"/>
      <c r="D127" s="9"/>
      <c r="E127" s="9"/>
      <c r="F127" s="9"/>
      <c r="G127" s="9"/>
      <c r="H127" s="20"/>
      <c r="I127" s="58" t="s">
        <v>273</v>
      </c>
      <c r="J127" s="61" t="s">
        <v>169</v>
      </c>
      <c r="K127" s="61" t="s">
        <v>35</v>
      </c>
      <c r="L127" s="61" t="s">
        <v>30</v>
      </c>
      <c r="M127" s="57" t="s">
        <v>225</v>
      </c>
      <c r="N127" s="57" t="s">
        <v>28</v>
      </c>
      <c r="O127" s="64">
        <f>SUM(O130)</f>
        <v>142400</v>
      </c>
      <c r="P127"/>
    </row>
    <row r="128" spans="1:16" s="7" customFormat="1" ht="21.6" customHeight="1" x14ac:dyDescent="0.2">
      <c r="A128" s="24"/>
      <c r="B128" s="9"/>
      <c r="C128" s="9"/>
      <c r="D128" s="9"/>
      <c r="E128" s="9"/>
      <c r="F128" s="9"/>
      <c r="G128" s="9"/>
      <c r="H128" s="20"/>
      <c r="I128" s="58" t="s">
        <v>214</v>
      </c>
      <c r="J128" s="61" t="s">
        <v>169</v>
      </c>
      <c r="K128" s="61" t="s">
        <v>35</v>
      </c>
      <c r="L128" s="61" t="s">
        <v>30</v>
      </c>
      <c r="M128" s="57" t="s">
        <v>224</v>
      </c>
      <c r="N128" s="57" t="s">
        <v>28</v>
      </c>
      <c r="O128" s="64">
        <f>SUM(O130)</f>
        <v>142400</v>
      </c>
      <c r="P128"/>
    </row>
    <row r="129" spans="1:16" s="28" customFormat="1" ht="27" customHeight="1" x14ac:dyDescent="0.2">
      <c r="A129" s="25"/>
      <c r="B129" s="26" t="s">
        <v>56</v>
      </c>
      <c r="C129" s="26" t="s">
        <v>64</v>
      </c>
      <c r="D129" s="26" t="s">
        <v>61</v>
      </c>
      <c r="E129" s="26" t="s">
        <v>25</v>
      </c>
      <c r="F129" s="26" t="s">
        <v>75</v>
      </c>
      <c r="G129" s="26" t="s">
        <v>63</v>
      </c>
      <c r="H129" s="27"/>
      <c r="I129" s="52" t="s">
        <v>217</v>
      </c>
      <c r="J129" s="44" t="s">
        <v>169</v>
      </c>
      <c r="K129" s="44" t="s">
        <v>35</v>
      </c>
      <c r="L129" s="44" t="s">
        <v>30</v>
      </c>
      <c r="M129" s="13" t="s">
        <v>223</v>
      </c>
      <c r="N129" s="30" t="s">
        <v>28</v>
      </c>
      <c r="O129" s="68">
        <f>SUM(O130)</f>
        <v>142400</v>
      </c>
      <c r="P129"/>
    </row>
    <row r="130" spans="1:16" s="28" customFormat="1" ht="17.25" customHeight="1" x14ac:dyDescent="0.2">
      <c r="A130" s="25"/>
      <c r="B130" s="26"/>
      <c r="C130" s="26"/>
      <c r="D130" s="26"/>
      <c r="E130" s="26"/>
      <c r="F130" s="26"/>
      <c r="G130" s="26"/>
      <c r="H130" s="27"/>
      <c r="I130" s="32" t="s">
        <v>204</v>
      </c>
      <c r="J130" s="47" t="s">
        <v>169</v>
      </c>
      <c r="K130" s="47" t="s">
        <v>35</v>
      </c>
      <c r="L130" s="47" t="s">
        <v>30</v>
      </c>
      <c r="M130" s="13" t="s">
        <v>223</v>
      </c>
      <c r="N130" s="13" t="s">
        <v>199</v>
      </c>
      <c r="O130" s="68">
        <v>142400</v>
      </c>
      <c r="P130"/>
    </row>
    <row r="131" spans="1:16" s="28" customFormat="1" ht="27" hidden="1" customHeight="1" x14ac:dyDescent="0.2">
      <c r="A131" s="25"/>
      <c r="B131" s="26"/>
      <c r="C131" s="26"/>
      <c r="D131" s="26"/>
      <c r="E131" s="26"/>
      <c r="F131" s="26"/>
      <c r="G131" s="26"/>
      <c r="H131" s="27"/>
      <c r="I131" s="34" t="s">
        <v>185</v>
      </c>
      <c r="J131" s="34"/>
      <c r="K131" s="34"/>
      <c r="L131" s="34"/>
      <c r="M131" s="13" t="s">
        <v>176</v>
      </c>
      <c r="N131" s="13" t="s">
        <v>69</v>
      </c>
      <c r="O131" s="36">
        <f>SUM(O132)</f>
        <v>14900</v>
      </c>
      <c r="P131"/>
    </row>
    <row r="132" spans="1:16" s="28" customFormat="1" ht="27" hidden="1" customHeight="1" x14ac:dyDescent="0.2">
      <c r="A132" s="25"/>
      <c r="B132" s="26"/>
      <c r="C132" s="26"/>
      <c r="D132" s="26"/>
      <c r="E132" s="26"/>
      <c r="F132" s="26"/>
      <c r="G132" s="26"/>
      <c r="H132" s="27"/>
      <c r="I132" s="34" t="s">
        <v>188</v>
      </c>
      <c r="J132" s="34"/>
      <c r="K132" s="34"/>
      <c r="L132" s="34"/>
      <c r="M132" s="13" t="s">
        <v>176</v>
      </c>
      <c r="N132" s="13" t="s">
        <v>69</v>
      </c>
      <c r="O132" s="36">
        <f>SUM(O133+O135+O137)</f>
        <v>14900</v>
      </c>
    </row>
    <row r="133" spans="1:16" s="28" customFormat="1" ht="27" hidden="1" customHeight="1" x14ac:dyDescent="0.2">
      <c r="A133" s="25"/>
      <c r="B133" s="26"/>
      <c r="C133" s="26"/>
      <c r="D133" s="26"/>
      <c r="E133" s="26"/>
      <c r="F133" s="26"/>
      <c r="G133" s="26"/>
      <c r="H133" s="27"/>
      <c r="I133" s="32" t="s">
        <v>186</v>
      </c>
      <c r="J133" s="32"/>
      <c r="K133" s="32"/>
      <c r="L133" s="32"/>
      <c r="M133" s="13" t="s">
        <v>176</v>
      </c>
      <c r="N133" s="13" t="s">
        <v>69</v>
      </c>
      <c r="O133" s="36">
        <f>SUM(O134)</f>
        <v>4500</v>
      </c>
    </row>
    <row r="134" spans="1:16" s="28" customFormat="1" ht="27" hidden="1" customHeight="1" x14ac:dyDescent="0.2">
      <c r="A134" s="25"/>
      <c r="B134" s="26"/>
      <c r="C134" s="26"/>
      <c r="D134" s="26"/>
      <c r="E134" s="26"/>
      <c r="F134" s="26"/>
      <c r="G134" s="26"/>
      <c r="H134" s="27"/>
      <c r="I134" s="29" t="s">
        <v>164</v>
      </c>
      <c r="J134" s="29"/>
      <c r="K134" s="29"/>
      <c r="L134" s="29"/>
      <c r="M134" s="13" t="s">
        <v>176</v>
      </c>
      <c r="N134" s="13" t="s">
        <v>69</v>
      </c>
      <c r="O134" s="36">
        <v>4500</v>
      </c>
    </row>
    <row r="135" spans="1:16" s="28" customFormat="1" ht="27" hidden="1" customHeight="1" x14ac:dyDescent="0.2">
      <c r="A135" s="25"/>
      <c r="B135" s="26"/>
      <c r="C135" s="26"/>
      <c r="D135" s="26"/>
      <c r="E135" s="26"/>
      <c r="F135" s="26"/>
      <c r="G135" s="26"/>
      <c r="H135" s="27"/>
      <c r="I135" s="32" t="s">
        <v>187</v>
      </c>
      <c r="J135" s="32"/>
      <c r="K135" s="32"/>
      <c r="L135" s="32"/>
      <c r="M135" s="13" t="s">
        <v>176</v>
      </c>
      <c r="N135" s="13" t="s">
        <v>69</v>
      </c>
      <c r="O135" s="36">
        <f>SUM(O136)</f>
        <v>4500</v>
      </c>
    </row>
    <row r="136" spans="1:16" ht="27" hidden="1" customHeight="1" x14ac:dyDescent="0.2">
      <c r="B136" s="1" t="s">
        <v>56</v>
      </c>
      <c r="C136" s="1" t="s">
        <v>64</v>
      </c>
      <c r="D136" s="1" t="s">
        <v>61</v>
      </c>
      <c r="E136" s="1" t="s">
        <v>66</v>
      </c>
      <c r="F136" s="1" t="s">
        <v>75</v>
      </c>
      <c r="G136" s="1" t="s">
        <v>63</v>
      </c>
      <c r="I136" s="29" t="s">
        <v>164</v>
      </c>
      <c r="J136" s="29"/>
      <c r="K136" s="29"/>
      <c r="L136" s="29"/>
      <c r="M136" s="13" t="s">
        <v>176</v>
      </c>
      <c r="N136" s="13" t="s">
        <v>69</v>
      </c>
      <c r="O136" s="36">
        <v>4500</v>
      </c>
    </row>
    <row r="137" spans="1:16" s="7" customFormat="1" ht="27" hidden="1" customHeight="1" x14ac:dyDescent="0.2">
      <c r="A137" s="24"/>
      <c r="B137" s="9" t="s">
        <v>56</v>
      </c>
      <c r="C137" s="9" t="s">
        <v>77</v>
      </c>
      <c r="D137" s="9" t="s">
        <v>25</v>
      </c>
      <c r="E137" s="9" t="s">
        <v>25</v>
      </c>
      <c r="F137" s="9" t="s">
        <v>75</v>
      </c>
      <c r="G137" s="9" t="s">
        <v>76</v>
      </c>
      <c r="H137" s="20"/>
      <c r="I137" s="32" t="s">
        <v>191</v>
      </c>
      <c r="J137" s="32"/>
      <c r="K137" s="32"/>
      <c r="L137" s="32"/>
      <c r="M137" s="38" t="s">
        <v>176</v>
      </c>
      <c r="N137" s="38" t="s">
        <v>69</v>
      </c>
      <c r="O137" s="39">
        <v>5900</v>
      </c>
    </row>
    <row r="138" spans="1:16" s="7" customFormat="1" ht="27" hidden="1" customHeight="1" x14ac:dyDescent="0.2">
      <c r="A138" s="24"/>
      <c r="B138" s="9" t="s">
        <v>56</v>
      </c>
      <c r="C138" s="9" t="s">
        <v>79</v>
      </c>
      <c r="D138" s="9" t="s">
        <v>25</v>
      </c>
      <c r="E138" s="9" t="s">
        <v>25</v>
      </c>
      <c r="F138" s="9" t="s">
        <v>75</v>
      </c>
      <c r="G138" s="9" t="s">
        <v>78</v>
      </c>
      <c r="H138" s="20"/>
      <c r="I138" s="29" t="s">
        <v>164</v>
      </c>
      <c r="J138" s="29"/>
      <c r="K138" s="29"/>
      <c r="L138" s="29"/>
      <c r="M138" s="38" t="s">
        <v>176</v>
      </c>
      <c r="N138" s="38" t="s">
        <v>69</v>
      </c>
      <c r="O138" s="39">
        <v>5900</v>
      </c>
    </row>
    <row r="139" spans="1:16" s="28" customFormat="1" ht="27" customHeight="1" x14ac:dyDescent="0.2">
      <c r="A139" s="25"/>
      <c r="B139" s="26" t="s">
        <v>56</v>
      </c>
      <c r="C139" s="26" t="s">
        <v>79</v>
      </c>
      <c r="D139" s="26" t="s">
        <v>80</v>
      </c>
      <c r="E139" s="26" t="s">
        <v>25</v>
      </c>
      <c r="F139" s="26" t="s">
        <v>75</v>
      </c>
      <c r="G139" s="26" t="s">
        <v>78</v>
      </c>
      <c r="H139" s="27"/>
      <c r="I139" s="1"/>
      <c r="J139" s="1"/>
      <c r="K139" s="1"/>
      <c r="L139" s="1"/>
      <c r="M139" s="1"/>
      <c r="N139" s="1"/>
      <c r="O139"/>
    </row>
    <row r="140" spans="1:16" ht="27" customHeight="1" x14ac:dyDescent="0.2">
      <c r="B140" s="1" t="s">
        <v>56</v>
      </c>
      <c r="C140" s="1" t="s">
        <v>79</v>
      </c>
      <c r="D140" s="1" t="s">
        <v>80</v>
      </c>
      <c r="E140" s="1" t="s">
        <v>81</v>
      </c>
      <c r="F140" s="1" t="s">
        <v>75</v>
      </c>
      <c r="G140" s="1" t="s">
        <v>78</v>
      </c>
    </row>
    <row r="141" spans="1:16" s="7" customFormat="1" ht="27" customHeight="1" x14ac:dyDescent="0.2">
      <c r="A141" s="24"/>
      <c r="B141" s="9" t="s">
        <v>56</v>
      </c>
      <c r="C141" s="9" t="s">
        <v>68</v>
      </c>
      <c r="D141" s="9" t="s">
        <v>25</v>
      </c>
      <c r="E141" s="9" t="s">
        <v>25</v>
      </c>
      <c r="F141" s="9" t="s">
        <v>75</v>
      </c>
      <c r="G141" s="9" t="s">
        <v>67</v>
      </c>
      <c r="H141" s="20"/>
      <c r="I141" s="1"/>
      <c r="J141" s="1"/>
      <c r="K141" s="1"/>
      <c r="L141" s="1"/>
      <c r="M141" s="1"/>
      <c r="N141" s="1"/>
      <c r="O141"/>
    </row>
    <row r="142" spans="1:16" s="7" customFormat="1" ht="27" customHeight="1" x14ac:dyDescent="0.2">
      <c r="A142" s="24"/>
      <c r="B142" s="9" t="s">
        <v>56</v>
      </c>
      <c r="C142" s="9" t="s">
        <v>71</v>
      </c>
      <c r="D142" s="9" t="s">
        <v>25</v>
      </c>
      <c r="E142" s="9" t="s">
        <v>25</v>
      </c>
      <c r="F142" s="9" t="s">
        <v>75</v>
      </c>
      <c r="G142" s="9" t="s">
        <v>70</v>
      </c>
      <c r="H142" s="20"/>
      <c r="I142" s="1"/>
      <c r="J142" s="1"/>
      <c r="K142" s="1"/>
      <c r="L142" s="1"/>
      <c r="M142" s="1"/>
      <c r="N142" s="1"/>
      <c r="O142"/>
    </row>
    <row r="143" spans="1:16" s="28" customFormat="1" ht="27" customHeight="1" x14ac:dyDescent="0.2">
      <c r="A143" s="25"/>
      <c r="B143" s="26" t="s">
        <v>56</v>
      </c>
      <c r="C143" s="26" t="s">
        <v>71</v>
      </c>
      <c r="D143" s="26" t="s">
        <v>72</v>
      </c>
      <c r="E143" s="26" t="s">
        <v>25</v>
      </c>
      <c r="F143" s="26" t="s">
        <v>75</v>
      </c>
      <c r="G143" s="26" t="s">
        <v>70</v>
      </c>
      <c r="H143" s="27"/>
      <c r="I143" s="1"/>
      <c r="J143" s="1"/>
      <c r="K143" s="1"/>
      <c r="L143" s="1"/>
      <c r="M143" s="1"/>
      <c r="N143" s="1"/>
      <c r="O143"/>
    </row>
    <row r="144" spans="1:16" ht="27" customHeight="1" x14ac:dyDescent="0.2">
      <c r="B144" s="1" t="s">
        <v>56</v>
      </c>
      <c r="C144" s="1" t="s">
        <v>71</v>
      </c>
      <c r="D144" s="1" t="s">
        <v>72</v>
      </c>
      <c r="E144" s="1" t="s">
        <v>74</v>
      </c>
      <c r="F144" s="1" t="s">
        <v>75</v>
      </c>
      <c r="G144" s="1" t="s">
        <v>70</v>
      </c>
    </row>
    <row r="145" spans="1:15" ht="27" customHeight="1" x14ac:dyDescent="0.2"/>
    <row r="146" spans="1:15" ht="27" customHeight="1" x14ac:dyDescent="0.2"/>
    <row r="147" spans="1:15" ht="27" customHeight="1" x14ac:dyDescent="0.2">
      <c r="I147" s="70"/>
    </row>
    <row r="148" spans="1:15" ht="27" customHeight="1" x14ac:dyDescent="0.2"/>
    <row r="149" spans="1:15" s="7" customFormat="1" ht="27" customHeight="1" x14ac:dyDescent="0.2">
      <c r="A149" s="24"/>
      <c r="B149" s="9" t="s">
        <v>56</v>
      </c>
      <c r="C149" s="9" t="s">
        <v>25</v>
      </c>
      <c r="D149" s="9" t="s">
        <v>25</v>
      </c>
      <c r="E149" s="9" t="s">
        <v>25</v>
      </c>
      <c r="F149" s="9" t="s">
        <v>82</v>
      </c>
      <c r="G149" s="9" t="s">
        <v>27</v>
      </c>
      <c r="H149" s="20"/>
      <c r="I149" s="1"/>
      <c r="J149" s="1"/>
      <c r="K149" s="1"/>
      <c r="L149" s="1"/>
      <c r="M149" s="1"/>
      <c r="N149" s="1"/>
      <c r="O149"/>
    </row>
    <row r="150" spans="1:15" s="7" customFormat="1" ht="27" customHeight="1" x14ac:dyDescent="0.2">
      <c r="A150" s="24"/>
      <c r="B150" s="9" t="s">
        <v>56</v>
      </c>
      <c r="C150" s="9" t="s">
        <v>58</v>
      </c>
      <c r="D150" s="9" t="s">
        <v>25</v>
      </c>
      <c r="E150" s="9" t="s">
        <v>25</v>
      </c>
      <c r="F150" s="9" t="s">
        <v>82</v>
      </c>
      <c r="G150" s="9" t="s">
        <v>57</v>
      </c>
      <c r="H150" s="20"/>
      <c r="I150" s="1"/>
      <c r="J150" s="1"/>
      <c r="K150" s="1"/>
      <c r="L150" s="1"/>
      <c r="M150" s="1"/>
      <c r="N150" s="1"/>
      <c r="O150"/>
    </row>
    <row r="151" spans="1:15" s="7" customFormat="1" ht="27" customHeight="1" x14ac:dyDescent="0.2">
      <c r="A151" s="24"/>
      <c r="B151" s="9" t="s">
        <v>56</v>
      </c>
      <c r="C151" s="9" t="s">
        <v>60</v>
      </c>
      <c r="D151" s="9" t="s">
        <v>25</v>
      </c>
      <c r="E151" s="9" t="s">
        <v>25</v>
      </c>
      <c r="F151" s="9" t="s">
        <v>82</v>
      </c>
      <c r="G151" s="9" t="s">
        <v>59</v>
      </c>
      <c r="H151" s="20"/>
      <c r="I151" s="1"/>
      <c r="J151" s="1"/>
      <c r="K151" s="1"/>
      <c r="L151" s="1"/>
      <c r="M151" s="1"/>
      <c r="N151" s="1"/>
      <c r="O151"/>
    </row>
    <row r="152" spans="1:15" s="28" customFormat="1" x14ac:dyDescent="0.2">
      <c r="A152" s="25"/>
      <c r="B152" s="26" t="s">
        <v>56</v>
      </c>
      <c r="C152" s="26" t="s">
        <v>60</v>
      </c>
      <c r="D152" s="26" t="s">
        <v>61</v>
      </c>
      <c r="E152" s="26" t="s">
        <v>25</v>
      </c>
      <c r="F152" s="26" t="s">
        <v>82</v>
      </c>
      <c r="G152" s="26" t="s">
        <v>59</v>
      </c>
      <c r="H152" s="27"/>
      <c r="I152" s="1"/>
      <c r="J152" s="1"/>
      <c r="K152" s="1"/>
      <c r="L152" s="1"/>
      <c r="M152" s="1"/>
      <c r="N152" s="1"/>
      <c r="O152"/>
    </row>
    <row r="153" spans="1:15" x14ac:dyDescent="0.2">
      <c r="B153" s="1" t="s">
        <v>56</v>
      </c>
      <c r="C153" s="1" t="s">
        <v>60</v>
      </c>
      <c r="D153" s="1" t="s">
        <v>61</v>
      </c>
      <c r="E153" s="1" t="s">
        <v>62</v>
      </c>
      <c r="F153" s="1" t="s">
        <v>82</v>
      </c>
      <c r="G153" s="1" t="s">
        <v>59</v>
      </c>
    </row>
    <row r="154" spans="1:15" s="7" customFormat="1" x14ac:dyDescent="0.2">
      <c r="A154" s="24"/>
      <c r="B154" s="9" t="s">
        <v>56</v>
      </c>
      <c r="C154" s="9" t="s">
        <v>64</v>
      </c>
      <c r="D154" s="9" t="s">
        <v>25</v>
      </c>
      <c r="E154" s="9" t="s">
        <v>25</v>
      </c>
      <c r="F154" s="9" t="s">
        <v>82</v>
      </c>
      <c r="G154" s="9" t="s">
        <v>63</v>
      </c>
      <c r="H154" s="20"/>
      <c r="I154" s="1"/>
      <c r="J154" s="1"/>
      <c r="K154" s="1"/>
      <c r="L154" s="1"/>
      <c r="M154" s="1"/>
      <c r="N154" s="1"/>
      <c r="O154"/>
    </row>
    <row r="155" spans="1:15" s="28" customFormat="1" x14ac:dyDescent="0.2">
      <c r="A155" s="25"/>
      <c r="B155" s="26" t="s">
        <v>56</v>
      </c>
      <c r="C155" s="26" t="s">
        <v>64</v>
      </c>
      <c r="D155" s="26" t="s">
        <v>61</v>
      </c>
      <c r="E155" s="26" t="s">
        <v>25</v>
      </c>
      <c r="F155" s="26" t="s">
        <v>82</v>
      </c>
      <c r="G155" s="26" t="s">
        <v>63</v>
      </c>
      <c r="H155" s="27"/>
      <c r="I155" s="1"/>
      <c r="J155" s="1"/>
      <c r="K155" s="1"/>
      <c r="L155" s="1"/>
      <c r="M155" s="1"/>
      <c r="N155" s="1"/>
      <c r="O155"/>
    </row>
    <row r="156" spans="1:15" x14ac:dyDescent="0.2">
      <c r="B156" s="1" t="s">
        <v>56</v>
      </c>
      <c r="C156" s="1" t="s">
        <v>64</v>
      </c>
      <c r="D156" s="1" t="s">
        <v>61</v>
      </c>
      <c r="E156" s="1" t="s">
        <v>66</v>
      </c>
      <c r="F156" s="1" t="s">
        <v>82</v>
      </c>
      <c r="G156" s="1" t="s">
        <v>63</v>
      </c>
    </row>
    <row r="157" spans="1:15" s="7" customFormat="1" x14ac:dyDescent="0.2">
      <c r="A157" s="24"/>
      <c r="B157" s="9" t="s">
        <v>56</v>
      </c>
      <c r="C157" s="9" t="s">
        <v>68</v>
      </c>
      <c r="D157" s="9" t="s">
        <v>25</v>
      </c>
      <c r="E157" s="9" t="s">
        <v>25</v>
      </c>
      <c r="F157" s="9" t="s">
        <v>82</v>
      </c>
      <c r="G157" s="9" t="s">
        <v>67</v>
      </c>
      <c r="H157" s="20"/>
      <c r="I157" s="1"/>
      <c r="J157" s="1"/>
      <c r="K157" s="1"/>
      <c r="L157" s="1"/>
      <c r="M157" s="1"/>
      <c r="N157" s="1"/>
      <c r="O157"/>
    </row>
    <row r="158" spans="1:15" s="7" customFormat="1" x14ac:dyDescent="0.2">
      <c r="A158" s="24"/>
      <c r="B158" s="9" t="s">
        <v>56</v>
      </c>
      <c r="C158" s="9" t="s">
        <v>71</v>
      </c>
      <c r="D158" s="9" t="s">
        <v>25</v>
      </c>
      <c r="E158" s="9" t="s">
        <v>25</v>
      </c>
      <c r="F158" s="9" t="s">
        <v>82</v>
      </c>
      <c r="G158" s="9" t="s">
        <v>70</v>
      </c>
      <c r="H158" s="20"/>
      <c r="I158" s="1"/>
      <c r="J158" s="1"/>
      <c r="K158" s="1"/>
      <c r="L158" s="1"/>
      <c r="M158" s="1"/>
      <c r="N158" s="1"/>
      <c r="O158"/>
    </row>
    <row r="159" spans="1:15" s="28" customFormat="1" x14ac:dyDescent="0.2">
      <c r="A159" s="25"/>
      <c r="B159" s="26" t="s">
        <v>56</v>
      </c>
      <c r="C159" s="26" t="s">
        <v>71</v>
      </c>
      <c r="D159" s="26" t="s">
        <v>72</v>
      </c>
      <c r="E159" s="26" t="s">
        <v>25</v>
      </c>
      <c r="F159" s="26" t="s">
        <v>82</v>
      </c>
      <c r="G159" s="26" t="s">
        <v>70</v>
      </c>
      <c r="H159" s="27"/>
      <c r="I159" s="1"/>
      <c r="J159" s="1"/>
      <c r="K159" s="1"/>
      <c r="L159" s="1"/>
      <c r="M159" s="1"/>
      <c r="N159" s="1"/>
      <c r="O159"/>
    </row>
    <row r="160" spans="1:15" x14ac:dyDescent="0.2">
      <c r="B160" s="1" t="s">
        <v>56</v>
      </c>
      <c r="C160" s="1" t="s">
        <v>71</v>
      </c>
      <c r="D160" s="1" t="s">
        <v>72</v>
      </c>
      <c r="E160" s="1" t="s">
        <v>74</v>
      </c>
      <c r="F160" s="1" t="s">
        <v>82</v>
      </c>
      <c r="G160" s="1" t="s">
        <v>70</v>
      </c>
    </row>
    <row r="161" spans="1:15" s="7" customFormat="1" x14ac:dyDescent="0.2">
      <c r="A161" s="24"/>
      <c r="B161" s="9" t="s">
        <v>56</v>
      </c>
      <c r="C161" s="9" t="s">
        <v>25</v>
      </c>
      <c r="D161" s="9" t="s">
        <v>25</v>
      </c>
      <c r="E161" s="9" t="s">
        <v>25</v>
      </c>
      <c r="F161" s="9" t="s">
        <v>83</v>
      </c>
      <c r="G161" s="9" t="s">
        <v>27</v>
      </c>
      <c r="H161" s="20"/>
      <c r="I161" s="1"/>
      <c r="J161" s="1"/>
      <c r="K161" s="1"/>
      <c r="L161" s="1"/>
      <c r="M161" s="1"/>
      <c r="N161" s="1"/>
      <c r="O161"/>
    </row>
    <row r="162" spans="1:15" s="7" customFormat="1" x14ac:dyDescent="0.2">
      <c r="A162" s="24"/>
      <c r="B162" s="9" t="s">
        <v>56</v>
      </c>
      <c r="C162" s="9" t="s">
        <v>58</v>
      </c>
      <c r="D162" s="9" t="s">
        <v>25</v>
      </c>
      <c r="E162" s="9" t="s">
        <v>25</v>
      </c>
      <c r="F162" s="9" t="s">
        <v>83</v>
      </c>
      <c r="G162" s="9" t="s">
        <v>57</v>
      </c>
      <c r="H162" s="20"/>
      <c r="I162" s="1"/>
      <c r="J162" s="1"/>
      <c r="K162" s="1"/>
      <c r="L162" s="1"/>
      <c r="M162" s="1"/>
      <c r="N162" s="1"/>
      <c r="O162"/>
    </row>
    <row r="163" spans="1:15" s="7" customFormat="1" x14ac:dyDescent="0.2">
      <c r="A163" s="24"/>
      <c r="B163" s="9" t="s">
        <v>56</v>
      </c>
      <c r="C163" s="9" t="s">
        <v>60</v>
      </c>
      <c r="D163" s="9" t="s">
        <v>25</v>
      </c>
      <c r="E163" s="9" t="s">
        <v>25</v>
      </c>
      <c r="F163" s="9" t="s">
        <v>83</v>
      </c>
      <c r="G163" s="9" t="s">
        <v>59</v>
      </c>
      <c r="H163" s="20"/>
      <c r="I163" s="1"/>
      <c r="J163" s="1"/>
      <c r="K163" s="1"/>
      <c r="L163" s="1"/>
      <c r="M163" s="1"/>
      <c r="N163" s="1"/>
      <c r="O163"/>
    </row>
    <row r="164" spans="1:15" s="28" customFormat="1" x14ac:dyDescent="0.2">
      <c r="A164" s="25"/>
      <c r="B164" s="26" t="s">
        <v>56</v>
      </c>
      <c r="C164" s="26" t="s">
        <v>60</v>
      </c>
      <c r="D164" s="26" t="s">
        <v>61</v>
      </c>
      <c r="E164" s="26" t="s">
        <v>25</v>
      </c>
      <c r="F164" s="26" t="s">
        <v>83</v>
      </c>
      <c r="G164" s="26" t="s">
        <v>59</v>
      </c>
      <c r="H164" s="27"/>
      <c r="I164" s="1"/>
      <c r="J164" s="1"/>
      <c r="K164" s="1"/>
      <c r="L164" s="1"/>
      <c r="M164" s="1"/>
      <c r="N164" s="1"/>
      <c r="O164"/>
    </row>
    <row r="165" spans="1:15" x14ac:dyDescent="0.2">
      <c r="B165" s="1" t="s">
        <v>56</v>
      </c>
      <c r="C165" s="1" t="s">
        <v>60</v>
      </c>
      <c r="D165" s="1" t="s">
        <v>61</v>
      </c>
      <c r="E165" s="1" t="s">
        <v>62</v>
      </c>
      <c r="F165" s="1" t="s">
        <v>83</v>
      </c>
      <c r="G165" s="1" t="s">
        <v>59</v>
      </c>
    </row>
    <row r="166" spans="1:15" s="7" customFormat="1" x14ac:dyDescent="0.2">
      <c r="A166" s="24"/>
      <c r="B166" s="9" t="s">
        <v>56</v>
      </c>
      <c r="C166" s="9" t="s">
        <v>64</v>
      </c>
      <c r="D166" s="9" t="s">
        <v>25</v>
      </c>
      <c r="E166" s="9" t="s">
        <v>25</v>
      </c>
      <c r="F166" s="9" t="s">
        <v>83</v>
      </c>
      <c r="G166" s="9" t="s">
        <v>63</v>
      </c>
      <c r="H166" s="20"/>
      <c r="I166" s="1"/>
      <c r="J166" s="1"/>
      <c r="K166" s="1"/>
      <c r="L166" s="1"/>
      <c r="M166" s="1"/>
      <c r="N166" s="1"/>
      <c r="O166"/>
    </row>
    <row r="167" spans="1:15" s="28" customFormat="1" x14ac:dyDescent="0.2">
      <c r="A167" s="25"/>
      <c r="B167" s="26" t="s">
        <v>56</v>
      </c>
      <c r="C167" s="26" t="s">
        <v>64</v>
      </c>
      <c r="D167" s="26" t="s">
        <v>61</v>
      </c>
      <c r="E167" s="26" t="s">
        <v>25</v>
      </c>
      <c r="F167" s="26" t="s">
        <v>83</v>
      </c>
      <c r="G167" s="26" t="s">
        <v>63</v>
      </c>
      <c r="H167" s="27"/>
      <c r="I167" s="1"/>
      <c r="J167" s="1"/>
      <c r="K167" s="1"/>
      <c r="L167" s="1"/>
      <c r="M167" s="1"/>
      <c r="N167" s="1"/>
      <c r="O167"/>
    </row>
    <row r="168" spans="1:15" x14ac:dyDescent="0.2">
      <c r="B168" s="1" t="s">
        <v>56</v>
      </c>
      <c r="C168" s="1" t="s">
        <v>64</v>
      </c>
      <c r="D168" s="1" t="s">
        <v>61</v>
      </c>
      <c r="E168" s="1" t="s">
        <v>66</v>
      </c>
      <c r="F168" s="1" t="s">
        <v>83</v>
      </c>
      <c r="G168" s="1" t="s">
        <v>63</v>
      </c>
    </row>
    <row r="169" spans="1:15" s="7" customFormat="1" x14ac:dyDescent="0.2">
      <c r="A169" s="24"/>
      <c r="B169" s="9" t="s">
        <v>56</v>
      </c>
      <c r="C169" s="9" t="s">
        <v>68</v>
      </c>
      <c r="D169" s="9" t="s">
        <v>25</v>
      </c>
      <c r="E169" s="9" t="s">
        <v>25</v>
      </c>
      <c r="F169" s="9" t="s">
        <v>83</v>
      </c>
      <c r="G169" s="9" t="s">
        <v>67</v>
      </c>
      <c r="H169" s="20"/>
      <c r="I169" s="1"/>
      <c r="J169" s="1"/>
      <c r="K169" s="1"/>
      <c r="L169" s="1"/>
      <c r="M169" s="1"/>
      <c r="N169" s="1"/>
      <c r="O169"/>
    </row>
    <row r="170" spans="1:15" s="7" customFormat="1" x14ac:dyDescent="0.2">
      <c r="A170" s="24"/>
      <c r="B170" s="9" t="s">
        <v>56</v>
      </c>
      <c r="C170" s="9" t="s">
        <v>71</v>
      </c>
      <c r="D170" s="9" t="s">
        <v>25</v>
      </c>
      <c r="E170" s="9" t="s">
        <v>25</v>
      </c>
      <c r="F170" s="9" t="s">
        <v>83</v>
      </c>
      <c r="G170" s="9" t="s">
        <v>70</v>
      </c>
      <c r="H170" s="20"/>
      <c r="I170" s="1"/>
      <c r="J170" s="1"/>
      <c r="K170" s="1"/>
      <c r="L170" s="1"/>
      <c r="M170" s="1"/>
      <c r="N170" s="1"/>
      <c r="O170"/>
    </row>
    <row r="171" spans="1:15" s="28" customFormat="1" x14ac:dyDescent="0.2">
      <c r="A171" s="25"/>
      <c r="B171" s="26" t="s">
        <v>56</v>
      </c>
      <c r="C171" s="26" t="s">
        <v>71</v>
      </c>
      <c r="D171" s="26" t="s">
        <v>72</v>
      </c>
      <c r="E171" s="26" t="s">
        <v>25</v>
      </c>
      <c r="F171" s="26" t="s">
        <v>83</v>
      </c>
      <c r="G171" s="26" t="s">
        <v>70</v>
      </c>
      <c r="H171" s="27"/>
      <c r="I171" s="1"/>
      <c r="J171" s="1"/>
      <c r="K171" s="1"/>
      <c r="L171" s="1"/>
      <c r="M171" s="1"/>
      <c r="N171" s="1"/>
      <c r="O171"/>
    </row>
    <row r="172" spans="1:15" x14ac:dyDescent="0.2">
      <c r="B172" s="1" t="s">
        <v>56</v>
      </c>
      <c r="C172" s="1" t="s">
        <v>71</v>
      </c>
      <c r="D172" s="1" t="s">
        <v>72</v>
      </c>
      <c r="E172" s="1" t="s">
        <v>73</v>
      </c>
      <c r="F172" s="1" t="s">
        <v>83</v>
      </c>
      <c r="G172" s="1" t="s">
        <v>70</v>
      </c>
    </row>
    <row r="173" spans="1:15" x14ac:dyDescent="0.2">
      <c r="B173" s="1" t="s">
        <v>56</v>
      </c>
      <c r="C173" s="1" t="s">
        <v>71</v>
      </c>
      <c r="D173" s="1" t="s">
        <v>72</v>
      </c>
      <c r="E173" s="1" t="s">
        <v>74</v>
      </c>
      <c r="F173" s="1" t="s">
        <v>83</v>
      </c>
      <c r="G173" s="1" t="s">
        <v>70</v>
      </c>
    </row>
    <row r="174" spans="1:15" s="7" customFormat="1" x14ac:dyDescent="0.2">
      <c r="A174" s="24"/>
      <c r="B174" s="9" t="s">
        <v>56</v>
      </c>
      <c r="C174" s="9" t="s">
        <v>25</v>
      </c>
      <c r="D174" s="9" t="s">
        <v>25</v>
      </c>
      <c r="E174" s="9" t="s">
        <v>25</v>
      </c>
      <c r="F174" s="9" t="s">
        <v>84</v>
      </c>
      <c r="G174" s="9" t="s">
        <v>27</v>
      </c>
      <c r="H174" s="20"/>
      <c r="I174" s="1"/>
      <c r="J174" s="1"/>
      <c r="K174" s="1"/>
      <c r="L174" s="1"/>
      <c r="M174" s="1"/>
      <c r="N174" s="1"/>
      <c r="O174"/>
    </row>
    <row r="175" spans="1:15" s="7" customFormat="1" x14ac:dyDescent="0.2">
      <c r="A175" s="24"/>
      <c r="B175" s="9" t="s">
        <v>56</v>
      </c>
      <c r="C175" s="9" t="s">
        <v>58</v>
      </c>
      <c r="D175" s="9" t="s">
        <v>25</v>
      </c>
      <c r="E175" s="9" t="s">
        <v>25</v>
      </c>
      <c r="F175" s="9" t="s">
        <v>84</v>
      </c>
      <c r="G175" s="9" t="s">
        <v>57</v>
      </c>
      <c r="H175" s="20"/>
      <c r="I175" s="1"/>
      <c r="J175" s="1"/>
      <c r="K175" s="1"/>
      <c r="L175" s="1"/>
      <c r="M175" s="1"/>
      <c r="N175" s="1"/>
      <c r="O175"/>
    </row>
    <row r="176" spans="1:15" s="7" customFormat="1" x14ac:dyDescent="0.2">
      <c r="A176" s="24"/>
      <c r="B176" s="9" t="s">
        <v>56</v>
      </c>
      <c r="C176" s="9" t="s">
        <v>60</v>
      </c>
      <c r="D176" s="9" t="s">
        <v>25</v>
      </c>
      <c r="E176" s="9" t="s">
        <v>25</v>
      </c>
      <c r="F176" s="9" t="s">
        <v>84</v>
      </c>
      <c r="G176" s="9" t="s">
        <v>59</v>
      </c>
      <c r="H176" s="20"/>
      <c r="I176" s="1"/>
      <c r="J176" s="1"/>
      <c r="K176" s="1"/>
      <c r="L176" s="1"/>
      <c r="M176" s="1"/>
      <c r="N176" s="1"/>
      <c r="O176"/>
    </row>
    <row r="177" spans="1:15" s="28" customFormat="1" x14ac:dyDescent="0.2">
      <c r="A177" s="25"/>
      <c r="B177" s="26" t="s">
        <v>56</v>
      </c>
      <c r="C177" s="26" t="s">
        <v>60</v>
      </c>
      <c r="D177" s="26" t="s">
        <v>61</v>
      </c>
      <c r="E177" s="26" t="s">
        <v>25</v>
      </c>
      <c r="F177" s="26" t="s">
        <v>84</v>
      </c>
      <c r="G177" s="26" t="s">
        <v>59</v>
      </c>
      <c r="H177" s="27"/>
      <c r="I177" s="1"/>
      <c r="J177" s="1"/>
      <c r="K177" s="1"/>
      <c r="L177" s="1"/>
      <c r="M177" s="1"/>
      <c r="N177" s="1"/>
      <c r="O177"/>
    </row>
    <row r="178" spans="1:15" x14ac:dyDescent="0.2">
      <c r="B178" s="1" t="s">
        <v>56</v>
      </c>
      <c r="C178" s="1" t="s">
        <v>60</v>
      </c>
      <c r="D178" s="1" t="s">
        <v>61</v>
      </c>
      <c r="E178" s="1" t="s">
        <v>62</v>
      </c>
      <c r="F178" s="1" t="s">
        <v>84</v>
      </c>
      <c r="G178" s="1" t="s">
        <v>59</v>
      </c>
    </row>
    <row r="179" spans="1:15" s="7" customFormat="1" x14ac:dyDescent="0.2">
      <c r="A179" s="24"/>
      <c r="B179" s="9" t="s">
        <v>56</v>
      </c>
      <c r="C179" s="9" t="s">
        <v>64</v>
      </c>
      <c r="D179" s="9" t="s">
        <v>25</v>
      </c>
      <c r="E179" s="9" t="s">
        <v>25</v>
      </c>
      <c r="F179" s="9" t="s">
        <v>84</v>
      </c>
      <c r="G179" s="9" t="s">
        <v>63</v>
      </c>
      <c r="H179" s="20"/>
      <c r="I179" s="1"/>
      <c r="J179" s="1"/>
      <c r="K179" s="1"/>
      <c r="L179" s="1"/>
      <c r="M179" s="1"/>
      <c r="N179" s="1"/>
      <c r="O179"/>
    </row>
    <row r="180" spans="1:15" s="28" customFormat="1" x14ac:dyDescent="0.2">
      <c r="A180" s="25"/>
      <c r="B180" s="26" t="s">
        <v>56</v>
      </c>
      <c r="C180" s="26" t="s">
        <v>64</v>
      </c>
      <c r="D180" s="26" t="s">
        <v>61</v>
      </c>
      <c r="E180" s="26" t="s">
        <v>25</v>
      </c>
      <c r="F180" s="26" t="s">
        <v>84</v>
      </c>
      <c r="G180" s="26" t="s">
        <v>63</v>
      </c>
      <c r="H180" s="27"/>
      <c r="I180" s="1"/>
      <c r="J180" s="1"/>
      <c r="K180" s="1"/>
      <c r="L180" s="1"/>
      <c r="M180" s="1"/>
      <c r="N180" s="1"/>
      <c r="O180"/>
    </row>
    <row r="181" spans="1:15" x14ac:dyDescent="0.2">
      <c r="B181" s="1" t="s">
        <v>56</v>
      </c>
      <c r="C181" s="1" t="s">
        <v>64</v>
      </c>
      <c r="D181" s="1" t="s">
        <v>61</v>
      </c>
      <c r="E181" s="1" t="s">
        <v>66</v>
      </c>
      <c r="F181" s="1" t="s">
        <v>84</v>
      </c>
      <c r="G181" s="1" t="s">
        <v>63</v>
      </c>
    </row>
    <row r="182" spans="1:15" s="7" customFormat="1" x14ac:dyDescent="0.2">
      <c r="A182" s="24"/>
      <c r="B182" s="9" t="s">
        <v>56</v>
      </c>
      <c r="C182" s="9" t="s">
        <v>77</v>
      </c>
      <c r="D182" s="9" t="s">
        <v>25</v>
      </c>
      <c r="E182" s="9" t="s">
        <v>25</v>
      </c>
      <c r="F182" s="9" t="s">
        <v>84</v>
      </c>
      <c r="G182" s="9" t="s">
        <v>76</v>
      </c>
      <c r="H182" s="20"/>
      <c r="I182" s="1"/>
      <c r="J182" s="1"/>
      <c r="K182" s="1"/>
      <c r="L182" s="1"/>
      <c r="M182" s="1"/>
      <c r="N182" s="1"/>
      <c r="O182"/>
    </row>
    <row r="183" spans="1:15" s="7" customFormat="1" x14ac:dyDescent="0.2">
      <c r="A183" s="24"/>
      <c r="B183" s="9" t="s">
        <v>56</v>
      </c>
      <c r="C183" s="9" t="s">
        <v>79</v>
      </c>
      <c r="D183" s="9" t="s">
        <v>25</v>
      </c>
      <c r="E183" s="9" t="s">
        <v>25</v>
      </c>
      <c r="F183" s="9" t="s">
        <v>84</v>
      </c>
      <c r="G183" s="9" t="s">
        <v>78</v>
      </c>
      <c r="H183" s="20"/>
      <c r="I183" s="1"/>
      <c r="J183" s="1"/>
      <c r="K183" s="1"/>
      <c r="L183" s="1"/>
      <c r="M183" s="1"/>
      <c r="N183" s="1"/>
      <c r="O183"/>
    </row>
    <row r="184" spans="1:15" s="28" customFormat="1" x14ac:dyDescent="0.2">
      <c r="A184" s="25"/>
      <c r="B184" s="26" t="s">
        <v>56</v>
      </c>
      <c r="C184" s="26" t="s">
        <v>79</v>
      </c>
      <c r="D184" s="26" t="s">
        <v>80</v>
      </c>
      <c r="E184" s="26" t="s">
        <v>25</v>
      </c>
      <c r="F184" s="26" t="s">
        <v>84</v>
      </c>
      <c r="G184" s="26" t="s">
        <v>78</v>
      </c>
      <c r="H184" s="27"/>
      <c r="I184" s="1"/>
      <c r="J184" s="1"/>
      <c r="K184" s="1"/>
      <c r="L184" s="1"/>
      <c r="M184" s="1"/>
      <c r="N184" s="1"/>
      <c r="O184"/>
    </row>
    <row r="185" spans="1:15" x14ac:dyDescent="0.2">
      <c r="B185" s="1" t="s">
        <v>56</v>
      </c>
      <c r="C185" s="1" t="s">
        <v>79</v>
      </c>
      <c r="D185" s="1" t="s">
        <v>80</v>
      </c>
      <c r="E185" s="1" t="s">
        <v>81</v>
      </c>
      <c r="F185" s="1" t="s">
        <v>84</v>
      </c>
      <c r="G185" s="1" t="s">
        <v>78</v>
      </c>
    </row>
    <row r="186" spans="1:15" s="7" customFormat="1" x14ac:dyDescent="0.2">
      <c r="A186" s="24"/>
      <c r="B186" s="9" t="s">
        <v>56</v>
      </c>
      <c r="C186" s="9" t="s">
        <v>68</v>
      </c>
      <c r="D186" s="9" t="s">
        <v>25</v>
      </c>
      <c r="E186" s="9" t="s">
        <v>25</v>
      </c>
      <c r="F186" s="9" t="s">
        <v>84</v>
      </c>
      <c r="G186" s="9" t="s">
        <v>67</v>
      </c>
      <c r="H186" s="20"/>
      <c r="I186" s="1"/>
      <c r="J186" s="1"/>
      <c r="K186" s="1"/>
      <c r="L186" s="1"/>
      <c r="M186" s="1"/>
      <c r="N186" s="1"/>
      <c r="O186"/>
    </row>
    <row r="187" spans="1:15" s="7" customFormat="1" x14ac:dyDescent="0.2">
      <c r="A187" s="24"/>
      <c r="B187" s="9" t="s">
        <v>56</v>
      </c>
      <c r="C187" s="9" t="s">
        <v>71</v>
      </c>
      <c r="D187" s="9" t="s">
        <v>25</v>
      </c>
      <c r="E187" s="9" t="s">
        <v>25</v>
      </c>
      <c r="F187" s="9" t="s">
        <v>84</v>
      </c>
      <c r="G187" s="9" t="s">
        <v>70</v>
      </c>
      <c r="H187" s="20"/>
      <c r="I187" s="1"/>
      <c r="J187" s="1"/>
      <c r="K187" s="1"/>
      <c r="L187" s="1"/>
      <c r="M187" s="1"/>
      <c r="N187" s="1"/>
      <c r="O187"/>
    </row>
    <row r="188" spans="1:15" s="28" customFormat="1" x14ac:dyDescent="0.2">
      <c r="A188" s="25"/>
      <c r="B188" s="26" t="s">
        <v>56</v>
      </c>
      <c r="C188" s="26" t="s">
        <v>71</v>
      </c>
      <c r="D188" s="26" t="s">
        <v>72</v>
      </c>
      <c r="E188" s="26" t="s">
        <v>25</v>
      </c>
      <c r="F188" s="26" t="s">
        <v>84</v>
      </c>
      <c r="G188" s="26" t="s">
        <v>70</v>
      </c>
      <c r="H188" s="27"/>
      <c r="I188" s="1"/>
      <c r="J188" s="1"/>
      <c r="K188" s="1"/>
      <c r="L188" s="1"/>
      <c r="M188" s="1"/>
      <c r="N188" s="1"/>
      <c r="O188"/>
    </row>
    <row r="189" spans="1:15" x14ac:dyDescent="0.2">
      <c r="B189" s="1" t="s">
        <v>56</v>
      </c>
      <c r="C189" s="1" t="s">
        <v>71</v>
      </c>
      <c r="D189" s="1" t="s">
        <v>72</v>
      </c>
      <c r="E189" s="1" t="s">
        <v>74</v>
      </c>
      <c r="F189" s="1" t="s">
        <v>84</v>
      </c>
      <c r="G189" s="1" t="s">
        <v>70</v>
      </c>
    </row>
    <row r="190" spans="1:15" s="7" customFormat="1" x14ac:dyDescent="0.2">
      <c r="A190" s="24"/>
      <c r="B190" s="9" t="s">
        <v>56</v>
      </c>
      <c r="C190" s="9" t="s">
        <v>25</v>
      </c>
      <c r="D190" s="9" t="s">
        <v>25</v>
      </c>
      <c r="E190" s="9" t="s">
        <v>25</v>
      </c>
      <c r="F190" s="9" t="s">
        <v>85</v>
      </c>
      <c r="G190" s="9" t="s">
        <v>27</v>
      </c>
      <c r="H190" s="20"/>
      <c r="I190" s="1"/>
      <c r="J190" s="1"/>
      <c r="K190" s="1"/>
      <c r="L190" s="1"/>
      <c r="M190" s="1"/>
      <c r="N190" s="1"/>
      <c r="O190"/>
    </row>
    <row r="191" spans="1:15" s="7" customFormat="1" x14ac:dyDescent="0.2">
      <c r="A191" s="24"/>
      <c r="B191" s="9" t="s">
        <v>56</v>
      </c>
      <c r="C191" s="9" t="s">
        <v>58</v>
      </c>
      <c r="D191" s="9" t="s">
        <v>25</v>
      </c>
      <c r="E191" s="9" t="s">
        <v>25</v>
      </c>
      <c r="F191" s="9" t="s">
        <v>85</v>
      </c>
      <c r="G191" s="9" t="s">
        <v>57</v>
      </c>
      <c r="H191" s="20"/>
      <c r="I191" s="1"/>
      <c r="J191" s="1"/>
      <c r="K191" s="1"/>
      <c r="L191" s="1"/>
      <c r="M191" s="1"/>
      <c r="N191" s="1"/>
      <c r="O191"/>
    </row>
    <row r="192" spans="1:15" s="7" customFormat="1" x14ac:dyDescent="0.2">
      <c r="A192" s="24"/>
      <c r="B192" s="9" t="s">
        <v>56</v>
      </c>
      <c r="C192" s="9" t="s">
        <v>60</v>
      </c>
      <c r="D192" s="9" t="s">
        <v>25</v>
      </c>
      <c r="E192" s="9" t="s">
        <v>25</v>
      </c>
      <c r="F192" s="9" t="s">
        <v>85</v>
      </c>
      <c r="G192" s="9" t="s">
        <v>59</v>
      </c>
      <c r="H192" s="20"/>
      <c r="I192" s="1"/>
      <c r="J192" s="1"/>
      <c r="K192" s="1"/>
      <c r="L192" s="1"/>
      <c r="M192" s="1"/>
      <c r="N192" s="1"/>
      <c r="O192"/>
    </row>
    <row r="193" spans="1:15" s="28" customFormat="1" x14ac:dyDescent="0.2">
      <c r="A193" s="25"/>
      <c r="B193" s="26" t="s">
        <v>56</v>
      </c>
      <c r="C193" s="26" t="s">
        <v>60</v>
      </c>
      <c r="D193" s="26" t="s">
        <v>61</v>
      </c>
      <c r="E193" s="26" t="s">
        <v>25</v>
      </c>
      <c r="F193" s="26" t="s">
        <v>85</v>
      </c>
      <c r="G193" s="26" t="s">
        <v>59</v>
      </c>
      <c r="H193" s="27"/>
      <c r="I193" s="1"/>
      <c r="J193" s="1"/>
      <c r="K193" s="1"/>
      <c r="L193" s="1"/>
      <c r="M193" s="1"/>
      <c r="N193" s="1"/>
      <c r="O193"/>
    </row>
    <row r="194" spans="1:15" x14ac:dyDescent="0.2">
      <c r="B194" s="1" t="s">
        <v>56</v>
      </c>
      <c r="C194" s="1" t="s">
        <v>60</v>
      </c>
      <c r="D194" s="1" t="s">
        <v>61</v>
      </c>
      <c r="E194" s="1" t="s">
        <v>62</v>
      </c>
      <c r="F194" s="1" t="s">
        <v>85</v>
      </c>
      <c r="G194" s="1" t="s">
        <v>59</v>
      </c>
    </row>
    <row r="195" spans="1:15" s="7" customFormat="1" x14ac:dyDescent="0.2">
      <c r="A195" s="24"/>
      <c r="B195" s="9" t="s">
        <v>56</v>
      </c>
      <c r="C195" s="9" t="s">
        <v>64</v>
      </c>
      <c r="D195" s="9" t="s">
        <v>25</v>
      </c>
      <c r="E195" s="9" t="s">
        <v>25</v>
      </c>
      <c r="F195" s="9" t="s">
        <v>85</v>
      </c>
      <c r="G195" s="9" t="s">
        <v>63</v>
      </c>
      <c r="H195" s="20"/>
      <c r="I195" s="1"/>
      <c r="J195" s="1"/>
      <c r="K195" s="1"/>
      <c r="L195" s="1"/>
      <c r="M195" s="1"/>
      <c r="N195" s="1"/>
      <c r="O195"/>
    </row>
    <row r="196" spans="1:15" s="28" customFormat="1" x14ac:dyDescent="0.2">
      <c r="A196" s="25"/>
      <c r="B196" s="26" t="s">
        <v>56</v>
      </c>
      <c r="C196" s="26" t="s">
        <v>64</v>
      </c>
      <c r="D196" s="26" t="s">
        <v>61</v>
      </c>
      <c r="E196" s="26" t="s">
        <v>25</v>
      </c>
      <c r="F196" s="26" t="s">
        <v>85</v>
      </c>
      <c r="G196" s="26" t="s">
        <v>63</v>
      </c>
      <c r="H196" s="27"/>
      <c r="I196" s="1"/>
      <c r="J196" s="1"/>
      <c r="K196" s="1"/>
      <c r="L196" s="1"/>
      <c r="M196" s="1"/>
      <c r="N196" s="1"/>
      <c r="O196"/>
    </row>
    <row r="197" spans="1:15" x14ac:dyDescent="0.2">
      <c r="B197" s="1" t="s">
        <v>56</v>
      </c>
      <c r="C197" s="1" t="s">
        <v>64</v>
      </c>
      <c r="D197" s="1" t="s">
        <v>61</v>
      </c>
      <c r="E197" s="1" t="s">
        <v>66</v>
      </c>
      <c r="F197" s="1" t="s">
        <v>85</v>
      </c>
      <c r="G197" s="1" t="s">
        <v>63</v>
      </c>
    </row>
    <row r="198" spans="1:15" s="7" customFormat="1" x14ac:dyDescent="0.2">
      <c r="A198" s="24"/>
      <c r="B198" s="9" t="s">
        <v>56</v>
      </c>
      <c r="C198" s="9" t="s">
        <v>68</v>
      </c>
      <c r="D198" s="9" t="s">
        <v>25</v>
      </c>
      <c r="E198" s="9" t="s">
        <v>25</v>
      </c>
      <c r="F198" s="9" t="s">
        <v>85</v>
      </c>
      <c r="G198" s="9" t="s">
        <v>67</v>
      </c>
      <c r="H198" s="20"/>
      <c r="I198" s="1"/>
      <c r="J198" s="1"/>
      <c r="K198" s="1"/>
      <c r="L198" s="1"/>
      <c r="M198" s="1"/>
      <c r="N198" s="1"/>
      <c r="O198"/>
    </row>
    <row r="199" spans="1:15" s="7" customFormat="1" x14ac:dyDescent="0.2">
      <c r="A199" s="24"/>
      <c r="B199" s="9" t="s">
        <v>56</v>
      </c>
      <c r="C199" s="9" t="s">
        <v>71</v>
      </c>
      <c r="D199" s="9" t="s">
        <v>25</v>
      </c>
      <c r="E199" s="9" t="s">
        <v>25</v>
      </c>
      <c r="F199" s="9" t="s">
        <v>85</v>
      </c>
      <c r="G199" s="9" t="s">
        <v>70</v>
      </c>
      <c r="H199" s="20"/>
      <c r="I199" s="1"/>
      <c r="J199" s="1"/>
      <c r="K199" s="1"/>
      <c r="L199" s="1"/>
      <c r="M199" s="1"/>
      <c r="N199" s="1"/>
      <c r="O199"/>
    </row>
    <row r="200" spans="1:15" s="28" customFormat="1" x14ac:dyDescent="0.2">
      <c r="A200" s="25"/>
      <c r="B200" s="26" t="s">
        <v>56</v>
      </c>
      <c r="C200" s="26" t="s">
        <v>71</v>
      </c>
      <c r="D200" s="26" t="s">
        <v>72</v>
      </c>
      <c r="E200" s="26" t="s">
        <v>25</v>
      </c>
      <c r="F200" s="26" t="s">
        <v>85</v>
      </c>
      <c r="G200" s="26" t="s">
        <v>70</v>
      </c>
      <c r="H200" s="27"/>
      <c r="I200" s="1"/>
      <c r="J200" s="1"/>
      <c r="K200" s="1"/>
      <c r="L200" s="1"/>
      <c r="M200" s="1"/>
      <c r="N200" s="1"/>
      <c r="O200"/>
    </row>
    <row r="201" spans="1:15" x14ac:dyDescent="0.2">
      <c r="B201" s="1" t="s">
        <v>56</v>
      </c>
      <c r="C201" s="1" t="s">
        <v>71</v>
      </c>
      <c r="D201" s="1" t="s">
        <v>72</v>
      </c>
      <c r="E201" s="1" t="s">
        <v>74</v>
      </c>
      <c r="F201" s="1" t="s">
        <v>85</v>
      </c>
      <c r="G201" s="1" t="s">
        <v>70</v>
      </c>
    </row>
    <row r="202" spans="1:15" s="7" customFormat="1" x14ac:dyDescent="0.2">
      <c r="A202" s="24"/>
      <c r="B202" s="9" t="s">
        <v>56</v>
      </c>
      <c r="C202" s="9" t="s">
        <v>25</v>
      </c>
      <c r="D202" s="9" t="s">
        <v>25</v>
      </c>
      <c r="E202" s="9" t="s">
        <v>25</v>
      </c>
      <c r="F202" s="9" t="s">
        <v>86</v>
      </c>
      <c r="G202" s="9" t="s">
        <v>27</v>
      </c>
      <c r="H202" s="20"/>
      <c r="I202" s="1"/>
      <c r="J202" s="1"/>
      <c r="K202" s="1"/>
      <c r="L202" s="1"/>
      <c r="M202" s="1"/>
      <c r="N202" s="1"/>
      <c r="O202"/>
    </row>
    <row r="203" spans="1:15" s="7" customFormat="1" x14ac:dyDescent="0.2">
      <c r="A203" s="24"/>
      <c r="B203" s="9" t="s">
        <v>56</v>
      </c>
      <c r="C203" s="9" t="s">
        <v>58</v>
      </c>
      <c r="D203" s="9" t="s">
        <v>25</v>
      </c>
      <c r="E203" s="9" t="s">
        <v>25</v>
      </c>
      <c r="F203" s="9" t="s">
        <v>86</v>
      </c>
      <c r="G203" s="9" t="s">
        <v>57</v>
      </c>
      <c r="H203" s="20"/>
      <c r="I203" s="1"/>
      <c r="J203" s="1"/>
      <c r="K203" s="1"/>
      <c r="L203" s="1"/>
      <c r="M203" s="1"/>
      <c r="N203" s="1"/>
      <c r="O203"/>
    </row>
    <row r="204" spans="1:15" s="7" customFormat="1" x14ac:dyDescent="0.2">
      <c r="A204" s="24"/>
      <c r="B204" s="9" t="s">
        <v>56</v>
      </c>
      <c r="C204" s="9" t="s">
        <v>60</v>
      </c>
      <c r="D204" s="9" t="s">
        <v>25</v>
      </c>
      <c r="E204" s="9" t="s">
        <v>25</v>
      </c>
      <c r="F204" s="9" t="s">
        <v>86</v>
      </c>
      <c r="G204" s="9" t="s">
        <v>59</v>
      </c>
      <c r="H204" s="20"/>
      <c r="I204" s="1"/>
      <c r="J204" s="1"/>
      <c r="K204" s="1"/>
      <c r="L204" s="1"/>
      <c r="M204" s="1"/>
      <c r="N204" s="1"/>
      <c r="O204"/>
    </row>
    <row r="205" spans="1:15" s="28" customFormat="1" x14ac:dyDescent="0.2">
      <c r="A205" s="25"/>
      <c r="B205" s="26" t="s">
        <v>56</v>
      </c>
      <c r="C205" s="26" t="s">
        <v>60</v>
      </c>
      <c r="D205" s="26" t="s">
        <v>61</v>
      </c>
      <c r="E205" s="26" t="s">
        <v>25</v>
      </c>
      <c r="F205" s="26" t="s">
        <v>86</v>
      </c>
      <c r="G205" s="26" t="s">
        <v>59</v>
      </c>
      <c r="H205" s="27"/>
      <c r="I205" s="1"/>
      <c r="J205" s="1"/>
      <c r="K205" s="1"/>
      <c r="L205" s="1"/>
      <c r="M205" s="1"/>
      <c r="N205" s="1"/>
      <c r="O205"/>
    </row>
    <row r="206" spans="1:15" x14ac:dyDescent="0.2">
      <c r="B206" s="1" t="s">
        <v>56</v>
      </c>
      <c r="C206" s="1" t="s">
        <v>60</v>
      </c>
      <c r="D206" s="1" t="s">
        <v>61</v>
      </c>
      <c r="E206" s="1" t="s">
        <v>62</v>
      </c>
      <c r="F206" s="1" t="s">
        <v>86</v>
      </c>
      <c r="G206" s="1" t="s">
        <v>59</v>
      </c>
    </row>
    <row r="207" spans="1:15" s="7" customFormat="1" x14ac:dyDescent="0.2">
      <c r="A207" s="24"/>
      <c r="B207" s="9" t="s">
        <v>56</v>
      </c>
      <c r="C207" s="9" t="s">
        <v>64</v>
      </c>
      <c r="D207" s="9" t="s">
        <v>25</v>
      </c>
      <c r="E207" s="9" t="s">
        <v>25</v>
      </c>
      <c r="F207" s="9" t="s">
        <v>86</v>
      </c>
      <c r="G207" s="9" t="s">
        <v>63</v>
      </c>
      <c r="H207" s="20"/>
      <c r="I207" s="1"/>
      <c r="J207" s="1"/>
      <c r="K207" s="1"/>
      <c r="L207" s="1"/>
      <c r="M207" s="1"/>
      <c r="N207" s="1"/>
      <c r="O207"/>
    </row>
    <row r="208" spans="1:15" s="28" customFormat="1" x14ac:dyDescent="0.2">
      <c r="A208" s="25"/>
      <c r="B208" s="26" t="s">
        <v>56</v>
      </c>
      <c r="C208" s="26" t="s">
        <v>64</v>
      </c>
      <c r="D208" s="26" t="s">
        <v>61</v>
      </c>
      <c r="E208" s="26" t="s">
        <v>25</v>
      </c>
      <c r="F208" s="26" t="s">
        <v>86</v>
      </c>
      <c r="G208" s="26" t="s">
        <v>63</v>
      </c>
      <c r="H208" s="27"/>
      <c r="I208" s="1"/>
      <c r="J208" s="1"/>
      <c r="K208" s="1"/>
      <c r="L208" s="1"/>
      <c r="M208" s="1"/>
      <c r="N208" s="1"/>
      <c r="O208"/>
    </row>
    <row r="209" spans="1:15" x14ac:dyDescent="0.2">
      <c r="B209" s="1" t="s">
        <v>56</v>
      </c>
      <c r="C209" s="1" t="s">
        <v>64</v>
      </c>
      <c r="D209" s="1" t="s">
        <v>61</v>
      </c>
      <c r="E209" s="1" t="s">
        <v>66</v>
      </c>
      <c r="F209" s="1" t="s">
        <v>86</v>
      </c>
      <c r="G209" s="1" t="s">
        <v>63</v>
      </c>
    </row>
    <row r="210" spans="1:15" s="7" customFormat="1" x14ac:dyDescent="0.2">
      <c r="A210" s="24"/>
      <c r="B210" s="9" t="s">
        <v>56</v>
      </c>
      <c r="C210" s="9" t="s">
        <v>68</v>
      </c>
      <c r="D210" s="9" t="s">
        <v>25</v>
      </c>
      <c r="E210" s="9" t="s">
        <v>25</v>
      </c>
      <c r="F210" s="9" t="s">
        <v>86</v>
      </c>
      <c r="G210" s="9" t="s">
        <v>67</v>
      </c>
      <c r="H210" s="20"/>
      <c r="I210" s="1"/>
      <c r="J210" s="1"/>
      <c r="K210" s="1"/>
      <c r="L210" s="1"/>
      <c r="M210" s="1"/>
      <c r="N210" s="1"/>
      <c r="O210"/>
    </row>
    <row r="211" spans="1:15" s="7" customFormat="1" x14ac:dyDescent="0.2">
      <c r="A211" s="24"/>
      <c r="B211" s="9" t="s">
        <v>56</v>
      </c>
      <c r="C211" s="9" t="s">
        <v>71</v>
      </c>
      <c r="D211" s="9" t="s">
        <v>25</v>
      </c>
      <c r="E211" s="9" t="s">
        <v>25</v>
      </c>
      <c r="F211" s="9" t="s">
        <v>86</v>
      </c>
      <c r="G211" s="9" t="s">
        <v>70</v>
      </c>
      <c r="H211" s="20"/>
      <c r="I211" s="1"/>
      <c r="J211" s="1"/>
      <c r="K211" s="1"/>
      <c r="L211" s="1"/>
      <c r="M211" s="1"/>
      <c r="N211" s="1"/>
      <c r="O211"/>
    </row>
    <row r="212" spans="1:15" s="28" customFormat="1" x14ac:dyDescent="0.2">
      <c r="A212" s="25"/>
      <c r="B212" s="26" t="s">
        <v>56</v>
      </c>
      <c r="C212" s="26" t="s">
        <v>71</v>
      </c>
      <c r="D212" s="26" t="s">
        <v>72</v>
      </c>
      <c r="E212" s="26" t="s">
        <v>25</v>
      </c>
      <c r="F212" s="26" t="s">
        <v>86</v>
      </c>
      <c r="G212" s="26" t="s">
        <v>70</v>
      </c>
      <c r="H212" s="27"/>
      <c r="I212" s="1"/>
      <c r="J212" s="1"/>
      <c r="K212" s="1"/>
      <c r="L212" s="1"/>
      <c r="M212" s="1"/>
      <c r="N212" s="1"/>
      <c r="O212"/>
    </row>
    <row r="213" spans="1:15" x14ac:dyDescent="0.2">
      <c r="B213" s="1" t="s">
        <v>56</v>
      </c>
      <c r="C213" s="1" t="s">
        <v>71</v>
      </c>
      <c r="D213" s="1" t="s">
        <v>72</v>
      </c>
      <c r="E213" s="1" t="s">
        <v>74</v>
      </c>
      <c r="F213" s="1" t="s">
        <v>86</v>
      </c>
      <c r="G213" s="1" t="s">
        <v>70</v>
      </c>
    </row>
    <row r="214" spans="1:15" s="7" customFormat="1" x14ac:dyDescent="0.2">
      <c r="A214" s="24"/>
      <c r="B214" s="9" t="s">
        <v>56</v>
      </c>
      <c r="C214" s="9" t="s">
        <v>25</v>
      </c>
      <c r="D214" s="9" t="s">
        <v>25</v>
      </c>
      <c r="E214" s="9" t="s">
        <v>25</v>
      </c>
      <c r="F214" s="9" t="s">
        <v>87</v>
      </c>
      <c r="G214" s="9" t="s">
        <v>27</v>
      </c>
      <c r="H214" s="20"/>
      <c r="I214" s="1"/>
      <c r="J214" s="1"/>
      <c r="K214" s="1"/>
      <c r="L214" s="1"/>
      <c r="M214" s="1"/>
      <c r="N214" s="1"/>
      <c r="O214"/>
    </row>
    <row r="215" spans="1:15" s="7" customFormat="1" x14ac:dyDescent="0.2">
      <c r="A215" s="24"/>
      <c r="B215" s="9" t="s">
        <v>56</v>
      </c>
      <c r="C215" s="9" t="s">
        <v>58</v>
      </c>
      <c r="D215" s="9" t="s">
        <v>25</v>
      </c>
      <c r="E215" s="9" t="s">
        <v>25</v>
      </c>
      <c r="F215" s="9" t="s">
        <v>87</v>
      </c>
      <c r="G215" s="9" t="s">
        <v>57</v>
      </c>
      <c r="H215" s="20"/>
      <c r="I215" s="1"/>
      <c r="J215" s="1"/>
      <c r="K215" s="1"/>
      <c r="L215" s="1"/>
      <c r="M215" s="1"/>
      <c r="N215" s="1"/>
      <c r="O215"/>
    </row>
    <row r="216" spans="1:15" s="7" customFormat="1" x14ac:dyDescent="0.2">
      <c r="A216" s="24"/>
      <c r="B216" s="9" t="s">
        <v>56</v>
      </c>
      <c r="C216" s="9" t="s">
        <v>60</v>
      </c>
      <c r="D216" s="9" t="s">
        <v>25</v>
      </c>
      <c r="E216" s="9" t="s">
        <v>25</v>
      </c>
      <c r="F216" s="9" t="s">
        <v>87</v>
      </c>
      <c r="G216" s="9" t="s">
        <v>59</v>
      </c>
      <c r="H216" s="20"/>
      <c r="I216" s="1"/>
      <c r="J216" s="1"/>
      <c r="K216" s="1"/>
      <c r="L216" s="1"/>
      <c r="M216" s="1"/>
      <c r="N216" s="1"/>
      <c r="O216"/>
    </row>
    <row r="217" spans="1:15" s="28" customFormat="1" x14ac:dyDescent="0.2">
      <c r="A217" s="25"/>
      <c r="B217" s="26" t="s">
        <v>56</v>
      </c>
      <c r="C217" s="26" t="s">
        <v>60</v>
      </c>
      <c r="D217" s="26" t="s">
        <v>61</v>
      </c>
      <c r="E217" s="26" t="s">
        <v>25</v>
      </c>
      <c r="F217" s="26" t="s">
        <v>87</v>
      </c>
      <c r="G217" s="26" t="s">
        <v>59</v>
      </c>
      <c r="H217" s="27"/>
      <c r="I217" s="1"/>
      <c r="J217" s="1"/>
      <c r="K217" s="1"/>
      <c r="L217" s="1"/>
      <c r="M217" s="1"/>
      <c r="N217" s="1"/>
      <c r="O217"/>
    </row>
    <row r="218" spans="1:15" x14ac:dyDescent="0.2">
      <c r="B218" s="1" t="s">
        <v>56</v>
      </c>
      <c r="C218" s="1" t="s">
        <v>60</v>
      </c>
      <c r="D218" s="1" t="s">
        <v>61</v>
      </c>
      <c r="E218" s="1" t="s">
        <v>62</v>
      </c>
      <c r="F218" s="1" t="s">
        <v>87</v>
      </c>
      <c r="G218" s="1" t="s">
        <v>59</v>
      </c>
    </row>
    <row r="219" spans="1:15" s="7" customFormat="1" x14ac:dyDescent="0.2">
      <c r="A219" s="24"/>
      <c r="B219" s="9" t="s">
        <v>56</v>
      </c>
      <c r="C219" s="9" t="s">
        <v>64</v>
      </c>
      <c r="D219" s="9" t="s">
        <v>25</v>
      </c>
      <c r="E219" s="9" t="s">
        <v>25</v>
      </c>
      <c r="F219" s="9" t="s">
        <v>87</v>
      </c>
      <c r="G219" s="9" t="s">
        <v>63</v>
      </c>
      <c r="H219" s="20"/>
      <c r="I219" s="1"/>
      <c r="J219" s="1"/>
      <c r="K219" s="1"/>
      <c r="L219" s="1"/>
      <c r="M219" s="1"/>
      <c r="N219" s="1"/>
      <c r="O219"/>
    </row>
    <row r="220" spans="1:15" s="28" customFormat="1" x14ac:dyDescent="0.2">
      <c r="A220" s="25"/>
      <c r="B220" s="26" t="s">
        <v>56</v>
      </c>
      <c r="C220" s="26" t="s">
        <v>64</v>
      </c>
      <c r="D220" s="26" t="s">
        <v>61</v>
      </c>
      <c r="E220" s="26" t="s">
        <v>25</v>
      </c>
      <c r="F220" s="26" t="s">
        <v>87</v>
      </c>
      <c r="G220" s="26" t="s">
        <v>63</v>
      </c>
      <c r="H220" s="27"/>
      <c r="I220" s="1"/>
      <c r="J220" s="1"/>
      <c r="K220" s="1"/>
      <c r="L220" s="1"/>
      <c r="M220" s="1"/>
      <c r="N220" s="1"/>
      <c r="O220"/>
    </row>
    <row r="221" spans="1:15" x14ac:dyDescent="0.2">
      <c r="B221" s="1" t="s">
        <v>56</v>
      </c>
      <c r="C221" s="1" t="s">
        <v>64</v>
      </c>
      <c r="D221" s="1" t="s">
        <v>61</v>
      </c>
      <c r="E221" s="1" t="s">
        <v>66</v>
      </c>
      <c r="F221" s="1" t="s">
        <v>87</v>
      </c>
      <c r="G221" s="1" t="s">
        <v>63</v>
      </c>
    </row>
    <row r="222" spans="1:15" s="7" customFormat="1" x14ac:dyDescent="0.2">
      <c r="A222" s="24"/>
      <c r="B222" s="9" t="s">
        <v>56</v>
      </c>
      <c r="C222" s="9" t="s">
        <v>68</v>
      </c>
      <c r="D222" s="9" t="s">
        <v>25</v>
      </c>
      <c r="E222" s="9" t="s">
        <v>25</v>
      </c>
      <c r="F222" s="9" t="s">
        <v>87</v>
      </c>
      <c r="G222" s="9" t="s">
        <v>67</v>
      </c>
      <c r="H222" s="20"/>
      <c r="I222" s="1"/>
      <c r="J222" s="1"/>
      <c r="K222" s="1"/>
      <c r="L222" s="1"/>
      <c r="M222" s="1"/>
      <c r="N222" s="1"/>
      <c r="O222"/>
    </row>
    <row r="223" spans="1:15" s="7" customFormat="1" x14ac:dyDescent="0.2">
      <c r="A223" s="24"/>
      <c r="B223" s="9" t="s">
        <v>56</v>
      </c>
      <c r="C223" s="9" t="s">
        <v>71</v>
      </c>
      <c r="D223" s="9" t="s">
        <v>25</v>
      </c>
      <c r="E223" s="9" t="s">
        <v>25</v>
      </c>
      <c r="F223" s="9" t="s">
        <v>87</v>
      </c>
      <c r="G223" s="9" t="s">
        <v>70</v>
      </c>
      <c r="H223" s="20"/>
      <c r="I223" s="1"/>
      <c r="J223" s="1"/>
      <c r="K223" s="1"/>
      <c r="L223" s="1"/>
      <c r="M223" s="1"/>
      <c r="N223" s="1"/>
      <c r="O223"/>
    </row>
    <row r="224" spans="1:15" s="28" customFormat="1" x14ac:dyDescent="0.2">
      <c r="A224" s="25"/>
      <c r="B224" s="26" t="s">
        <v>56</v>
      </c>
      <c r="C224" s="26" t="s">
        <v>71</v>
      </c>
      <c r="D224" s="26" t="s">
        <v>72</v>
      </c>
      <c r="E224" s="26" t="s">
        <v>25</v>
      </c>
      <c r="F224" s="26" t="s">
        <v>87</v>
      </c>
      <c r="G224" s="26" t="s">
        <v>70</v>
      </c>
      <c r="H224" s="27"/>
      <c r="I224" s="1"/>
      <c r="J224" s="1"/>
      <c r="K224" s="1"/>
      <c r="L224" s="1"/>
      <c r="M224" s="1"/>
      <c r="N224" s="1"/>
      <c r="O224"/>
    </row>
    <row r="225" spans="1:15" x14ac:dyDescent="0.2">
      <c r="B225" s="1" t="s">
        <v>56</v>
      </c>
      <c r="C225" s="1" t="s">
        <v>71</v>
      </c>
      <c r="D225" s="1" t="s">
        <v>72</v>
      </c>
      <c r="E225" s="1" t="s">
        <v>74</v>
      </c>
      <c r="F225" s="1" t="s">
        <v>87</v>
      </c>
      <c r="G225" s="1" t="s">
        <v>70</v>
      </c>
    </row>
    <row r="226" spans="1:15" s="7" customFormat="1" x14ac:dyDescent="0.2">
      <c r="A226" s="24"/>
      <c r="B226" s="9" t="s">
        <v>56</v>
      </c>
      <c r="C226" s="9" t="s">
        <v>25</v>
      </c>
      <c r="D226" s="9" t="s">
        <v>25</v>
      </c>
      <c r="E226" s="9" t="s">
        <v>25</v>
      </c>
      <c r="F226" s="9" t="s">
        <v>88</v>
      </c>
      <c r="G226" s="9" t="s">
        <v>27</v>
      </c>
      <c r="H226" s="20"/>
      <c r="I226" s="1"/>
      <c r="J226" s="1"/>
      <c r="K226" s="1"/>
      <c r="L226" s="1"/>
      <c r="M226" s="1"/>
      <c r="N226" s="1"/>
      <c r="O226"/>
    </row>
    <row r="227" spans="1:15" s="7" customFormat="1" x14ac:dyDescent="0.2">
      <c r="A227" s="24"/>
      <c r="B227" s="9" t="s">
        <v>56</v>
      </c>
      <c r="C227" s="9" t="s">
        <v>58</v>
      </c>
      <c r="D227" s="9" t="s">
        <v>25</v>
      </c>
      <c r="E227" s="9" t="s">
        <v>25</v>
      </c>
      <c r="F227" s="9" t="s">
        <v>88</v>
      </c>
      <c r="G227" s="9" t="s">
        <v>57</v>
      </c>
      <c r="H227" s="20"/>
      <c r="I227" s="1"/>
      <c r="J227" s="1"/>
      <c r="K227" s="1"/>
      <c r="L227" s="1"/>
      <c r="M227" s="1"/>
      <c r="N227" s="1"/>
      <c r="O227"/>
    </row>
    <row r="228" spans="1:15" s="7" customFormat="1" x14ac:dyDescent="0.2">
      <c r="A228" s="24"/>
      <c r="B228" s="9" t="s">
        <v>56</v>
      </c>
      <c r="C228" s="9" t="s">
        <v>60</v>
      </c>
      <c r="D228" s="9" t="s">
        <v>25</v>
      </c>
      <c r="E228" s="9" t="s">
        <v>25</v>
      </c>
      <c r="F228" s="9" t="s">
        <v>88</v>
      </c>
      <c r="G228" s="9" t="s">
        <v>59</v>
      </c>
      <c r="H228" s="20"/>
      <c r="I228" s="1"/>
      <c r="J228" s="1"/>
      <c r="K228" s="1"/>
      <c r="L228" s="1"/>
      <c r="M228" s="1"/>
      <c r="N228" s="1"/>
      <c r="O228"/>
    </row>
    <row r="229" spans="1:15" s="28" customFormat="1" x14ac:dyDescent="0.2">
      <c r="A229" s="25"/>
      <c r="B229" s="26" t="s">
        <v>56</v>
      </c>
      <c r="C229" s="26" t="s">
        <v>60</v>
      </c>
      <c r="D229" s="26" t="s">
        <v>61</v>
      </c>
      <c r="E229" s="26" t="s">
        <v>25</v>
      </c>
      <c r="F229" s="26" t="s">
        <v>88</v>
      </c>
      <c r="G229" s="26" t="s">
        <v>59</v>
      </c>
      <c r="H229" s="27"/>
      <c r="I229" s="1"/>
      <c r="J229" s="1"/>
      <c r="K229" s="1"/>
      <c r="L229" s="1"/>
      <c r="M229" s="1"/>
      <c r="N229" s="1"/>
      <c r="O229"/>
    </row>
    <row r="230" spans="1:15" x14ac:dyDescent="0.2">
      <c r="B230" s="1" t="s">
        <v>56</v>
      </c>
      <c r="C230" s="1" t="s">
        <v>60</v>
      </c>
      <c r="D230" s="1" t="s">
        <v>61</v>
      </c>
      <c r="E230" s="1" t="s">
        <v>62</v>
      </c>
      <c r="F230" s="1" t="s">
        <v>88</v>
      </c>
      <c r="G230" s="1" t="s">
        <v>59</v>
      </c>
    </row>
    <row r="231" spans="1:15" s="7" customFormat="1" x14ac:dyDescent="0.2">
      <c r="A231" s="24"/>
      <c r="B231" s="9" t="s">
        <v>56</v>
      </c>
      <c r="C231" s="9" t="s">
        <v>64</v>
      </c>
      <c r="D231" s="9" t="s">
        <v>25</v>
      </c>
      <c r="E231" s="9" t="s">
        <v>25</v>
      </c>
      <c r="F231" s="9" t="s">
        <v>88</v>
      </c>
      <c r="G231" s="9" t="s">
        <v>63</v>
      </c>
      <c r="H231" s="20"/>
      <c r="I231" s="1"/>
      <c r="J231" s="1"/>
      <c r="K231" s="1"/>
      <c r="L231" s="1"/>
      <c r="M231" s="1"/>
      <c r="N231" s="1"/>
      <c r="O231"/>
    </row>
    <row r="232" spans="1:15" s="28" customFormat="1" x14ac:dyDescent="0.2">
      <c r="A232" s="25"/>
      <c r="B232" s="26" t="s">
        <v>56</v>
      </c>
      <c r="C232" s="26" t="s">
        <v>64</v>
      </c>
      <c r="D232" s="26" t="s">
        <v>61</v>
      </c>
      <c r="E232" s="26" t="s">
        <v>25</v>
      </c>
      <c r="F232" s="26" t="s">
        <v>88</v>
      </c>
      <c r="G232" s="26" t="s">
        <v>63</v>
      </c>
      <c r="H232" s="27"/>
      <c r="I232" s="1"/>
      <c r="J232" s="1"/>
      <c r="K232" s="1"/>
      <c r="L232" s="1"/>
      <c r="M232" s="1"/>
      <c r="N232" s="1"/>
      <c r="O232"/>
    </row>
    <row r="233" spans="1:15" x14ac:dyDescent="0.2">
      <c r="B233" s="1" t="s">
        <v>56</v>
      </c>
      <c r="C233" s="1" t="s">
        <v>64</v>
      </c>
      <c r="D233" s="1" t="s">
        <v>61</v>
      </c>
      <c r="E233" s="1" t="s">
        <v>66</v>
      </c>
      <c r="F233" s="1" t="s">
        <v>88</v>
      </c>
      <c r="G233" s="1" t="s">
        <v>63</v>
      </c>
    </row>
    <row r="234" spans="1:15" s="7" customFormat="1" x14ac:dyDescent="0.2">
      <c r="A234" s="24"/>
      <c r="B234" s="9" t="s">
        <v>56</v>
      </c>
      <c r="C234" s="9" t="s">
        <v>77</v>
      </c>
      <c r="D234" s="9" t="s">
        <v>25</v>
      </c>
      <c r="E234" s="9" t="s">
        <v>25</v>
      </c>
      <c r="F234" s="9" t="s">
        <v>88</v>
      </c>
      <c r="G234" s="9" t="s">
        <v>76</v>
      </c>
      <c r="H234" s="20"/>
      <c r="I234" s="1"/>
      <c r="J234" s="1"/>
      <c r="K234" s="1"/>
      <c r="L234" s="1"/>
      <c r="M234" s="1"/>
      <c r="N234" s="1"/>
      <c r="O234"/>
    </row>
    <row r="235" spans="1:15" s="7" customFormat="1" x14ac:dyDescent="0.2">
      <c r="A235" s="24"/>
      <c r="B235" s="9" t="s">
        <v>56</v>
      </c>
      <c r="C235" s="9" t="s">
        <v>79</v>
      </c>
      <c r="D235" s="9" t="s">
        <v>25</v>
      </c>
      <c r="E235" s="9" t="s">
        <v>25</v>
      </c>
      <c r="F235" s="9" t="s">
        <v>88</v>
      </c>
      <c r="G235" s="9" t="s">
        <v>78</v>
      </c>
      <c r="H235" s="20"/>
      <c r="I235" s="1"/>
      <c r="J235" s="1"/>
      <c r="K235" s="1"/>
      <c r="L235" s="1"/>
      <c r="M235" s="1"/>
      <c r="N235" s="1"/>
      <c r="O235"/>
    </row>
    <row r="236" spans="1:15" s="28" customFormat="1" x14ac:dyDescent="0.2">
      <c r="A236" s="25"/>
      <c r="B236" s="26" t="s">
        <v>56</v>
      </c>
      <c r="C236" s="26" t="s">
        <v>79</v>
      </c>
      <c r="D236" s="26" t="s">
        <v>80</v>
      </c>
      <c r="E236" s="26" t="s">
        <v>25</v>
      </c>
      <c r="F236" s="26" t="s">
        <v>88</v>
      </c>
      <c r="G236" s="26" t="s">
        <v>78</v>
      </c>
      <c r="H236" s="27"/>
      <c r="I236" s="1"/>
      <c r="J236" s="1"/>
      <c r="K236" s="1"/>
      <c r="L236" s="1"/>
      <c r="M236" s="1"/>
      <c r="N236" s="1"/>
      <c r="O236"/>
    </row>
    <row r="237" spans="1:15" x14ac:dyDescent="0.2">
      <c r="B237" s="1" t="s">
        <v>56</v>
      </c>
      <c r="C237" s="1" t="s">
        <v>79</v>
      </c>
      <c r="D237" s="1" t="s">
        <v>80</v>
      </c>
      <c r="E237" s="1" t="s">
        <v>81</v>
      </c>
      <c r="F237" s="1" t="s">
        <v>88</v>
      </c>
      <c r="G237" s="1" t="s">
        <v>78</v>
      </c>
    </row>
    <row r="238" spans="1:15" s="7" customFormat="1" x14ac:dyDescent="0.2">
      <c r="A238" s="24"/>
      <c r="B238" s="9" t="s">
        <v>56</v>
      </c>
      <c r="C238" s="9" t="s">
        <v>68</v>
      </c>
      <c r="D238" s="9" t="s">
        <v>25</v>
      </c>
      <c r="E238" s="9" t="s">
        <v>25</v>
      </c>
      <c r="F238" s="9" t="s">
        <v>88</v>
      </c>
      <c r="G238" s="9" t="s">
        <v>67</v>
      </c>
      <c r="H238" s="20"/>
      <c r="I238" s="1"/>
      <c r="J238" s="1"/>
      <c r="K238" s="1"/>
      <c r="L238" s="1"/>
      <c r="M238" s="1"/>
      <c r="N238" s="1"/>
      <c r="O238"/>
    </row>
    <row r="239" spans="1:15" s="7" customFormat="1" x14ac:dyDescent="0.2">
      <c r="A239" s="24"/>
      <c r="B239" s="9" t="s">
        <v>56</v>
      </c>
      <c r="C239" s="9" t="s">
        <v>71</v>
      </c>
      <c r="D239" s="9" t="s">
        <v>25</v>
      </c>
      <c r="E239" s="9" t="s">
        <v>25</v>
      </c>
      <c r="F239" s="9" t="s">
        <v>88</v>
      </c>
      <c r="G239" s="9" t="s">
        <v>70</v>
      </c>
      <c r="H239" s="20"/>
      <c r="I239" s="1"/>
      <c r="J239" s="1"/>
      <c r="K239" s="1"/>
      <c r="L239" s="1"/>
      <c r="M239" s="1"/>
      <c r="N239" s="1"/>
      <c r="O239"/>
    </row>
    <row r="240" spans="1:15" s="28" customFormat="1" x14ac:dyDescent="0.2">
      <c r="A240" s="25"/>
      <c r="B240" s="26" t="s">
        <v>56</v>
      </c>
      <c r="C240" s="26" t="s">
        <v>71</v>
      </c>
      <c r="D240" s="26" t="s">
        <v>72</v>
      </c>
      <c r="E240" s="26" t="s">
        <v>25</v>
      </c>
      <c r="F240" s="26" t="s">
        <v>88</v>
      </c>
      <c r="G240" s="26" t="s">
        <v>70</v>
      </c>
      <c r="H240" s="27"/>
      <c r="I240" s="1"/>
      <c r="J240" s="1"/>
      <c r="K240" s="1"/>
      <c r="L240" s="1"/>
      <c r="M240" s="1"/>
      <c r="N240" s="1"/>
      <c r="O240"/>
    </row>
    <row r="241" spans="1:15" x14ac:dyDescent="0.2">
      <c r="B241" s="1" t="s">
        <v>56</v>
      </c>
      <c r="C241" s="1" t="s">
        <v>71</v>
      </c>
      <c r="D241" s="1" t="s">
        <v>72</v>
      </c>
      <c r="E241" s="1" t="s">
        <v>74</v>
      </c>
      <c r="F241" s="1" t="s">
        <v>88</v>
      </c>
      <c r="G241" s="1" t="s">
        <v>70</v>
      </c>
    </row>
    <row r="242" spans="1:15" s="7" customFormat="1" x14ac:dyDescent="0.2">
      <c r="A242" s="24"/>
      <c r="B242" s="9"/>
      <c r="C242" s="9"/>
      <c r="D242" s="9"/>
      <c r="E242" s="9"/>
      <c r="F242" s="9"/>
      <c r="G242" s="9"/>
      <c r="H242" s="20"/>
      <c r="I242" s="1"/>
      <c r="J242" s="1"/>
      <c r="K242" s="1"/>
      <c r="L242" s="1"/>
      <c r="M242" s="1"/>
      <c r="N242" s="1"/>
      <c r="O242"/>
    </row>
    <row r="246" spans="1:15" s="7" customFormat="1" x14ac:dyDescent="0.2">
      <c r="A246" s="24"/>
      <c r="B246" s="9" t="s">
        <v>56</v>
      </c>
      <c r="C246" s="9" t="s">
        <v>25</v>
      </c>
      <c r="D246" s="9" t="s">
        <v>25</v>
      </c>
      <c r="E246" s="9" t="s">
        <v>25</v>
      </c>
      <c r="F246" s="9" t="s">
        <v>89</v>
      </c>
      <c r="G246" s="9" t="s">
        <v>27</v>
      </c>
      <c r="H246" s="20"/>
      <c r="I246" s="1"/>
      <c r="J246" s="1"/>
      <c r="K246" s="1"/>
      <c r="L246" s="1"/>
      <c r="M246" s="1"/>
      <c r="N246" s="1"/>
      <c r="O246"/>
    </row>
    <row r="247" spans="1:15" s="7" customFormat="1" x14ac:dyDescent="0.2">
      <c r="A247" s="24"/>
      <c r="B247" s="9" t="s">
        <v>56</v>
      </c>
      <c r="C247" s="9" t="s">
        <v>58</v>
      </c>
      <c r="D247" s="9" t="s">
        <v>25</v>
      </c>
      <c r="E247" s="9" t="s">
        <v>25</v>
      </c>
      <c r="F247" s="9" t="s">
        <v>89</v>
      </c>
      <c r="G247" s="9" t="s">
        <v>57</v>
      </c>
      <c r="H247" s="20"/>
      <c r="I247" s="1"/>
      <c r="J247" s="1"/>
      <c r="K247" s="1"/>
      <c r="L247" s="1"/>
      <c r="M247" s="1"/>
      <c r="N247" s="1"/>
      <c r="O247"/>
    </row>
    <row r="248" spans="1:15" s="7" customFormat="1" x14ac:dyDescent="0.2">
      <c r="A248" s="24"/>
      <c r="B248" s="9" t="s">
        <v>56</v>
      </c>
      <c r="C248" s="9" t="s">
        <v>60</v>
      </c>
      <c r="D248" s="9" t="s">
        <v>25</v>
      </c>
      <c r="E248" s="9" t="s">
        <v>25</v>
      </c>
      <c r="F248" s="9" t="s">
        <v>89</v>
      </c>
      <c r="G248" s="9" t="s">
        <v>59</v>
      </c>
      <c r="H248" s="20"/>
      <c r="I248" s="1"/>
      <c r="J248" s="1"/>
      <c r="K248" s="1"/>
      <c r="L248" s="1"/>
      <c r="M248" s="1"/>
      <c r="N248" s="1"/>
      <c r="O248"/>
    </row>
    <row r="249" spans="1:15" s="28" customFormat="1" x14ac:dyDescent="0.2">
      <c r="A249" s="25"/>
      <c r="B249" s="26" t="s">
        <v>56</v>
      </c>
      <c r="C249" s="26" t="s">
        <v>60</v>
      </c>
      <c r="D249" s="26" t="s">
        <v>61</v>
      </c>
      <c r="E249" s="26" t="s">
        <v>25</v>
      </c>
      <c r="F249" s="26" t="s">
        <v>89</v>
      </c>
      <c r="G249" s="26" t="s">
        <v>59</v>
      </c>
      <c r="H249" s="27"/>
      <c r="I249" s="1"/>
      <c r="J249" s="1"/>
      <c r="K249" s="1"/>
      <c r="L249" s="1"/>
      <c r="M249" s="1"/>
      <c r="N249" s="1"/>
      <c r="O249"/>
    </row>
    <row r="250" spans="1:15" x14ac:dyDescent="0.2">
      <c r="B250" s="1" t="s">
        <v>56</v>
      </c>
      <c r="C250" s="1" t="s">
        <v>60</v>
      </c>
      <c r="D250" s="1" t="s">
        <v>61</v>
      </c>
      <c r="E250" s="1" t="s">
        <v>62</v>
      </c>
      <c r="F250" s="1" t="s">
        <v>89</v>
      </c>
      <c r="G250" s="1" t="s">
        <v>59</v>
      </c>
    </row>
    <row r="251" spans="1:15" s="7" customFormat="1" x14ac:dyDescent="0.2">
      <c r="A251" s="24"/>
      <c r="B251" s="9" t="s">
        <v>56</v>
      </c>
      <c r="C251" s="9" t="s">
        <v>64</v>
      </c>
      <c r="D251" s="9" t="s">
        <v>25</v>
      </c>
      <c r="E251" s="9" t="s">
        <v>25</v>
      </c>
      <c r="F251" s="9" t="s">
        <v>89</v>
      </c>
      <c r="G251" s="9" t="s">
        <v>63</v>
      </c>
      <c r="H251" s="20"/>
      <c r="I251" s="1"/>
      <c r="J251" s="1"/>
      <c r="K251" s="1"/>
      <c r="L251" s="1"/>
      <c r="M251" s="1"/>
      <c r="N251" s="1"/>
      <c r="O251"/>
    </row>
    <row r="252" spans="1:15" s="28" customFormat="1" x14ac:dyDescent="0.2">
      <c r="A252" s="25"/>
      <c r="B252" s="26" t="s">
        <v>56</v>
      </c>
      <c r="C252" s="26" t="s">
        <v>64</v>
      </c>
      <c r="D252" s="26" t="s">
        <v>61</v>
      </c>
      <c r="E252" s="26" t="s">
        <v>25</v>
      </c>
      <c r="F252" s="26" t="s">
        <v>89</v>
      </c>
      <c r="G252" s="26" t="s">
        <v>63</v>
      </c>
      <c r="H252" s="27"/>
      <c r="I252" s="1"/>
      <c r="J252" s="1"/>
      <c r="K252" s="1"/>
      <c r="L252" s="1"/>
      <c r="M252" s="1"/>
      <c r="N252" s="1"/>
      <c r="O252"/>
    </row>
    <row r="253" spans="1:15" x14ac:dyDescent="0.2">
      <c r="B253" s="1" t="s">
        <v>56</v>
      </c>
      <c r="C253" s="1" t="s">
        <v>64</v>
      </c>
      <c r="D253" s="1" t="s">
        <v>61</v>
      </c>
      <c r="E253" s="1" t="s">
        <v>66</v>
      </c>
      <c r="F253" s="1" t="s">
        <v>89</v>
      </c>
      <c r="G253" s="1" t="s">
        <v>63</v>
      </c>
    </row>
    <row r="254" spans="1:15" s="7" customFormat="1" x14ac:dyDescent="0.2">
      <c r="A254" s="24"/>
      <c r="B254" s="9" t="s">
        <v>56</v>
      </c>
      <c r="C254" s="9" t="s">
        <v>68</v>
      </c>
      <c r="D254" s="9" t="s">
        <v>25</v>
      </c>
      <c r="E254" s="9" t="s">
        <v>25</v>
      </c>
      <c r="F254" s="9" t="s">
        <v>89</v>
      </c>
      <c r="G254" s="9" t="s">
        <v>67</v>
      </c>
      <c r="H254" s="20"/>
      <c r="I254" s="1"/>
      <c r="J254" s="1"/>
      <c r="K254" s="1"/>
      <c r="L254" s="1"/>
      <c r="M254" s="1"/>
      <c r="N254" s="1"/>
      <c r="O254"/>
    </row>
    <row r="255" spans="1:15" s="7" customFormat="1" x14ac:dyDescent="0.2">
      <c r="A255" s="24"/>
      <c r="B255" s="9" t="s">
        <v>56</v>
      </c>
      <c r="C255" s="9" t="s">
        <v>71</v>
      </c>
      <c r="D255" s="9" t="s">
        <v>25</v>
      </c>
      <c r="E255" s="9" t="s">
        <v>25</v>
      </c>
      <c r="F255" s="9" t="s">
        <v>89</v>
      </c>
      <c r="G255" s="9" t="s">
        <v>70</v>
      </c>
      <c r="H255" s="20"/>
      <c r="I255" s="1"/>
      <c r="J255" s="1"/>
      <c r="K255" s="1"/>
      <c r="L255" s="1"/>
      <c r="M255" s="1"/>
      <c r="N255" s="1"/>
      <c r="O255"/>
    </row>
    <row r="256" spans="1:15" s="28" customFormat="1" x14ac:dyDescent="0.2">
      <c r="A256" s="25"/>
      <c r="B256" s="26" t="s">
        <v>56</v>
      </c>
      <c r="C256" s="26" t="s">
        <v>71</v>
      </c>
      <c r="D256" s="26" t="s">
        <v>72</v>
      </c>
      <c r="E256" s="26" t="s">
        <v>25</v>
      </c>
      <c r="F256" s="26" t="s">
        <v>89</v>
      </c>
      <c r="G256" s="26" t="s">
        <v>70</v>
      </c>
      <c r="H256" s="27"/>
      <c r="I256" s="1"/>
      <c r="J256" s="1"/>
      <c r="K256" s="1"/>
      <c r="L256" s="1"/>
      <c r="M256" s="1"/>
      <c r="N256" s="1"/>
      <c r="O256"/>
    </row>
    <row r="257" spans="1:15" x14ac:dyDescent="0.2">
      <c r="B257" s="1" t="s">
        <v>56</v>
      </c>
      <c r="C257" s="1" t="s">
        <v>71</v>
      </c>
      <c r="D257" s="1" t="s">
        <v>72</v>
      </c>
      <c r="E257" s="1" t="s">
        <v>74</v>
      </c>
      <c r="F257" s="1" t="s">
        <v>89</v>
      </c>
      <c r="G257" s="1" t="s">
        <v>70</v>
      </c>
    </row>
    <row r="262" spans="1:15" s="7" customFormat="1" x14ac:dyDescent="0.2">
      <c r="A262" s="24"/>
      <c r="B262" s="9" t="s">
        <v>56</v>
      </c>
      <c r="C262" s="9" t="s">
        <v>25</v>
      </c>
      <c r="D262" s="9" t="s">
        <v>25</v>
      </c>
      <c r="E262" s="9" t="s">
        <v>25</v>
      </c>
      <c r="F262" s="9" t="s">
        <v>90</v>
      </c>
      <c r="G262" s="9" t="s">
        <v>27</v>
      </c>
      <c r="H262" s="20"/>
      <c r="I262" s="1"/>
      <c r="J262" s="1"/>
      <c r="K262" s="1"/>
      <c r="L262" s="1"/>
      <c r="M262" s="1"/>
      <c r="N262" s="1"/>
      <c r="O262"/>
    </row>
    <row r="263" spans="1:15" s="7" customFormat="1" x14ac:dyDescent="0.2">
      <c r="A263" s="24"/>
      <c r="B263" s="9" t="s">
        <v>56</v>
      </c>
      <c r="C263" s="9" t="s">
        <v>58</v>
      </c>
      <c r="D263" s="9" t="s">
        <v>25</v>
      </c>
      <c r="E263" s="9" t="s">
        <v>25</v>
      </c>
      <c r="F263" s="9" t="s">
        <v>90</v>
      </c>
      <c r="G263" s="9" t="s">
        <v>57</v>
      </c>
      <c r="H263" s="20"/>
      <c r="I263" s="1"/>
      <c r="J263" s="1"/>
      <c r="K263" s="1"/>
      <c r="L263" s="1"/>
      <c r="M263" s="1"/>
      <c r="N263" s="1"/>
      <c r="O263"/>
    </row>
    <row r="264" spans="1:15" s="7" customFormat="1" x14ac:dyDescent="0.2">
      <c r="A264" s="24"/>
      <c r="B264" s="9" t="s">
        <v>56</v>
      </c>
      <c r="C264" s="9" t="s">
        <v>60</v>
      </c>
      <c r="D264" s="9" t="s">
        <v>25</v>
      </c>
      <c r="E264" s="9" t="s">
        <v>25</v>
      </c>
      <c r="F264" s="9" t="s">
        <v>90</v>
      </c>
      <c r="G264" s="9" t="s">
        <v>59</v>
      </c>
      <c r="H264" s="20"/>
      <c r="I264" s="1"/>
      <c r="J264" s="1"/>
      <c r="K264" s="1"/>
      <c r="L264" s="1"/>
      <c r="M264" s="1"/>
      <c r="N264" s="1"/>
      <c r="O264"/>
    </row>
    <row r="265" spans="1:15" s="28" customFormat="1" x14ac:dyDescent="0.2">
      <c r="A265" s="25"/>
      <c r="B265" s="26" t="s">
        <v>56</v>
      </c>
      <c r="C265" s="26" t="s">
        <v>60</v>
      </c>
      <c r="D265" s="26" t="s">
        <v>61</v>
      </c>
      <c r="E265" s="26" t="s">
        <v>25</v>
      </c>
      <c r="F265" s="26" t="s">
        <v>90</v>
      </c>
      <c r="G265" s="26" t="s">
        <v>59</v>
      </c>
      <c r="H265" s="27"/>
      <c r="I265" s="1"/>
      <c r="J265" s="1"/>
      <c r="K265" s="1"/>
      <c r="L265" s="1"/>
      <c r="M265" s="1"/>
      <c r="N265" s="1"/>
      <c r="O265"/>
    </row>
    <row r="266" spans="1:15" x14ac:dyDescent="0.2">
      <c r="B266" s="1" t="s">
        <v>56</v>
      </c>
      <c r="C266" s="1" t="s">
        <v>60</v>
      </c>
      <c r="D266" s="1" t="s">
        <v>61</v>
      </c>
      <c r="E266" s="1" t="s">
        <v>62</v>
      </c>
      <c r="F266" s="1" t="s">
        <v>90</v>
      </c>
      <c r="G266" s="1" t="s">
        <v>59</v>
      </c>
    </row>
    <row r="267" spans="1:15" s="7" customFormat="1" x14ac:dyDescent="0.2">
      <c r="A267" s="24"/>
      <c r="B267" s="9" t="s">
        <v>56</v>
      </c>
      <c r="C267" s="9" t="s">
        <v>64</v>
      </c>
      <c r="D267" s="9" t="s">
        <v>25</v>
      </c>
      <c r="E267" s="9" t="s">
        <v>25</v>
      </c>
      <c r="F267" s="9" t="s">
        <v>90</v>
      </c>
      <c r="G267" s="9" t="s">
        <v>63</v>
      </c>
      <c r="H267" s="20"/>
      <c r="I267" s="1"/>
      <c r="J267" s="1"/>
      <c r="K267" s="1"/>
      <c r="L267" s="1"/>
      <c r="M267" s="1"/>
      <c r="N267" s="1"/>
      <c r="O267"/>
    </row>
    <row r="268" spans="1:15" s="28" customFormat="1" x14ac:dyDescent="0.2">
      <c r="A268" s="25"/>
      <c r="B268" s="26" t="s">
        <v>56</v>
      </c>
      <c r="C268" s="26" t="s">
        <v>64</v>
      </c>
      <c r="D268" s="26" t="s">
        <v>61</v>
      </c>
      <c r="E268" s="26" t="s">
        <v>25</v>
      </c>
      <c r="F268" s="26" t="s">
        <v>90</v>
      </c>
      <c r="G268" s="26" t="s">
        <v>63</v>
      </c>
      <c r="H268" s="27"/>
      <c r="I268" s="1"/>
      <c r="J268" s="1"/>
      <c r="K268" s="1"/>
      <c r="L268" s="1"/>
      <c r="M268" s="1"/>
      <c r="N268" s="1"/>
      <c r="O268"/>
    </row>
    <row r="269" spans="1:15" x14ac:dyDescent="0.2">
      <c r="B269" s="1" t="s">
        <v>56</v>
      </c>
      <c r="C269" s="1" t="s">
        <v>64</v>
      </c>
      <c r="D269" s="1" t="s">
        <v>61</v>
      </c>
      <c r="E269" s="1" t="s">
        <v>66</v>
      </c>
      <c r="F269" s="1" t="s">
        <v>90</v>
      </c>
      <c r="G269" s="1" t="s">
        <v>63</v>
      </c>
    </row>
    <row r="270" spans="1:15" s="7" customFormat="1" x14ac:dyDescent="0.2">
      <c r="A270" s="24"/>
      <c r="B270" s="9" t="s">
        <v>56</v>
      </c>
      <c r="C270" s="9" t="s">
        <v>77</v>
      </c>
      <c r="D270" s="9" t="s">
        <v>25</v>
      </c>
      <c r="E270" s="9" t="s">
        <v>25</v>
      </c>
      <c r="F270" s="9" t="s">
        <v>90</v>
      </c>
      <c r="G270" s="9" t="s">
        <v>76</v>
      </c>
      <c r="H270" s="20"/>
      <c r="I270" s="1"/>
      <c r="J270" s="1"/>
      <c r="K270" s="1"/>
      <c r="L270" s="1"/>
      <c r="M270" s="1"/>
      <c r="N270" s="1"/>
      <c r="O270"/>
    </row>
    <row r="271" spans="1:15" s="7" customFormat="1" x14ac:dyDescent="0.2">
      <c r="A271" s="24"/>
      <c r="B271" s="9" t="s">
        <v>56</v>
      </c>
      <c r="C271" s="9" t="s">
        <v>79</v>
      </c>
      <c r="D271" s="9" t="s">
        <v>25</v>
      </c>
      <c r="E271" s="9" t="s">
        <v>25</v>
      </c>
      <c r="F271" s="9" t="s">
        <v>90</v>
      </c>
      <c r="G271" s="9" t="s">
        <v>78</v>
      </c>
      <c r="H271" s="20"/>
      <c r="I271" s="1"/>
      <c r="J271" s="1"/>
      <c r="K271" s="1"/>
      <c r="L271" s="1"/>
      <c r="M271" s="1"/>
      <c r="N271" s="1"/>
      <c r="O271"/>
    </row>
    <row r="272" spans="1:15" s="28" customFormat="1" x14ac:dyDescent="0.2">
      <c r="A272" s="25"/>
      <c r="B272" s="26" t="s">
        <v>56</v>
      </c>
      <c r="C272" s="26" t="s">
        <v>79</v>
      </c>
      <c r="D272" s="26" t="s">
        <v>80</v>
      </c>
      <c r="E272" s="26" t="s">
        <v>25</v>
      </c>
      <c r="F272" s="26" t="s">
        <v>90</v>
      </c>
      <c r="G272" s="26" t="s">
        <v>78</v>
      </c>
      <c r="H272" s="27"/>
      <c r="I272" s="1"/>
      <c r="J272" s="1"/>
      <c r="K272" s="1"/>
      <c r="L272" s="1"/>
      <c r="M272" s="1"/>
      <c r="N272" s="1"/>
      <c r="O272"/>
    </row>
    <row r="273" spans="1:15" x14ac:dyDescent="0.2">
      <c r="B273" s="1" t="s">
        <v>56</v>
      </c>
      <c r="C273" s="1" t="s">
        <v>79</v>
      </c>
      <c r="D273" s="1" t="s">
        <v>80</v>
      </c>
      <c r="E273" s="1" t="s">
        <v>81</v>
      </c>
      <c r="F273" s="1" t="s">
        <v>90</v>
      </c>
      <c r="G273" s="1" t="s">
        <v>78</v>
      </c>
    </row>
    <row r="274" spans="1:15" s="7" customFormat="1" x14ac:dyDescent="0.2">
      <c r="A274" s="24"/>
      <c r="B274" s="9" t="s">
        <v>56</v>
      </c>
      <c r="C274" s="9" t="s">
        <v>68</v>
      </c>
      <c r="D274" s="9" t="s">
        <v>25</v>
      </c>
      <c r="E274" s="9" t="s">
        <v>25</v>
      </c>
      <c r="F274" s="9" t="s">
        <v>90</v>
      </c>
      <c r="G274" s="9" t="s">
        <v>67</v>
      </c>
      <c r="H274" s="20"/>
      <c r="I274" s="1"/>
      <c r="J274" s="1"/>
      <c r="K274" s="1"/>
      <c r="L274" s="1"/>
      <c r="M274" s="1"/>
      <c r="N274" s="1"/>
      <c r="O274"/>
    </row>
    <row r="275" spans="1:15" s="7" customFormat="1" x14ac:dyDescent="0.2">
      <c r="A275" s="24"/>
      <c r="B275" s="9" t="s">
        <v>56</v>
      </c>
      <c r="C275" s="9" t="s">
        <v>71</v>
      </c>
      <c r="D275" s="9" t="s">
        <v>25</v>
      </c>
      <c r="E275" s="9" t="s">
        <v>25</v>
      </c>
      <c r="F275" s="9" t="s">
        <v>90</v>
      </c>
      <c r="G275" s="9" t="s">
        <v>70</v>
      </c>
      <c r="H275" s="20"/>
      <c r="I275" s="1"/>
      <c r="J275" s="1"/>
      <c r="K275" s="1"/>
      <c r="L275" s="1"/>
      <c r="M275" s="1"/>
      <c r="N275" s="1"/>
      <c r="O275"/>
    </row>
    <row r="276" spans="1:15" s="28" customFormat="1" x14ac:dyDescent="0.2">
      <c r="A276" s="25"/>
      <c r="B276" s="26" t="s">
        <v>56</v>
      </c>
      <c r="C276" s="26" t="s">
        <v>71</v>
      </c>
      <c r="D276" s="26" t="s">
        <v>72</v>
      </c>
      <c r="E276" s="26" t="s">
        <v>25</v>
      </c>
      <c r="F276" s="26" t="s">
        <v>90</v>
      </c>
      <c r="G276" s="26" t="s">
        <v>70</v>
      </c>
      <c r="H276" s="27"/>
      <c r="I276" s="1"/>
      <c r="J276" s="1"/>
      <c r="K276" s="1"/>
      <c r="L276" s="1"/>
      <c r="M276" s="1"/>
      <c r="N276" s="1"/>
      <c r="O276"/>
    </row>
    <row r="277" spans="1:15" x14ac:dyDescent="0.2">
      <c r="B277" s="1" t="s">
        <v>56</v>
      </c>
      <c r="C277" s="1" t="s">
        <v>71</v>
      </c>
      <c r="D277" s="1" t="s">
        <v>72</v>
      </c>
      <c r="E277" s="1" t="s">
        <v>73</v>
      </c>
      <c r="F277" s="1" t="s">
        <v>90</v>
      </c>
      <c r="G277" s="1" t="s">
        <v>70</v>
      </c>
    </row>
    <row r="278" spans="1:15" x14ac:dyDescent="0.2">
      <c r="B278" s="1" t="s">
        <v>56</v>
      </c>
      <c r="C278" s="1" t="s">
        <v>71</v>
      </c>
      <c r="D278" s="1" t="s">
        <v>72</v>
      </c>
      <c r="E278" s="1" t="s">
        <v>74</v>
      </c>
      <c r="F278" s="1" t="s">
        <v>90</v>
      </c>
      <c r="G278" s="1" t="s">
        <v>70</v>
      </c>
    </row>
    <row r="283" spans="1:15" s="7" customFormat="1" x14ac:dyDescent="0.2">
      <c r="A283" s="24"/>
      <c r="B283" s="9" t="s">
        <v>56</v>
      </c>
      <c r="C283" s="9" t="s">
        <v>25</v>
      </c>
      <c r="D283" s="9" t="s">
        <v>25</v>
      </c>
      <c r="E283" s="9" t="s">
        <v>25</v>
      </c>
      <c r="F283" s="9" t="s">
        <v>91</v>
      </c>
      <c r="G283" s="9" t="s">
        <v>27</v>
      </c>
      <c r="H283" s="20"/>
      <c r="I283" s="1"/>
      <c r="J283" s="1"/>
      <c r="K283" s="1"/>
      <c r="L283" s="1"/>
      <c r="M283" s="1"/>
      <c r="N283" s="1"/>
      <c r="O283"/>
    </row>
    <row r="284" spans="1:15" s="7" customFormat="1" x14ac:dyDescent="0.2">
      <c r="A284" s="24"/>
      <c r="B284" s="9" t="s">
        <v>56</v>
      </c>
      <c r="C284" s="9" t="s">
        <v>58</v>
      </c>
      <c r="D284" s="9" t="s">
        <v>25</v>
      </c>
      <c r="E284" s="9" t="s">
        <v>25</v>
      </c>
      <c r="F284" s="9" t="s">
        <v>91</v>
      </c>
      <c r="G284" s="9" t="s">
        <v>57</v>
      </c>
      <c r="H284" s="20"/>
      <c r="I284" s="1"/>
      <c r="J284" s="1"/>
      <c r="K284" s="1"/>
      <c r="L284" s="1"/>
      <c r="M284" s="1"/>
      <c r="N284" s="1"/>
      <c r="O284"/>
    </row>
    <row r="285" spans="1:15" s="7" customFormat="1" x14ac:dyDescent="0.2">
      <c r="A285" s="24"/>
      <c r="B285" s="9" t="s">
        <v>56</v>
      </c>
      <c r="C285" s="9" t="s">
        <v>60</v>
      </c>
      <c r="D285" s="9" t="s">
        <v>25</v>
      </c>
      <c r="E285" s="9" t="s">
        <v>25</v>
      </c>
      <c r="F285" s="9" t="s">
        <v>91</v>
      </c>
      <c r="G285" s="9" t="s">
        <v>59</v>
      </c>
      <c r="H285" s="20"/>
      <c r="I285" s="1"/>
      <c r="J285" s="1"/>
      <c r="K285" s="1"/>
      <c r="L285" s="1"/>
      <c r="M285" s="1"/>
      <c r="N285" s="1"/>
      <c r="O285"/>
    </row>
    <row r="286" spans="1:15" s="28" customFormat="1" x14ac:dyDescent="0.2">
      <c r="A286" s="25"/>
      <c r="B286" s="26" t="s">
        <v>56</v>
      </c>
      <c r="C286" s="26" t="s">
        <v>60</v>
      </c>
      <c r="D286" s="26" t="s">
        <v>61</v>
      </c>
      <c r="E286" s="26" t="s">
        <v>25</v>
      </c>
      <c r="F286" s="26" t="s">
        <v>91</v>
      </c>
      <c r="G286" s="26" t="s">
        <v>59</v>
      </c>
      <c r="H286" s="27"/>
      <c r="I286" s="1"/>
      <c r="J286" s="1"/>
      <c r="K286" s="1"/>
      <c r="L286" s="1"/>
      <c r="M286" s="1"/>
      <c r="N286" s="1"/>
      <c r="O286"/>
    </row>
    <row r="287" spans="1:15" x14ac:dyDescent="0.2">
      <c r="B287" s="1" t="s">
        <v>56</v>
      </c>
      <c r="C287" s="1" t="s">
        <v>60</v>
      </c>
      <c r="D287" s="1" t="s">
        <v>61</v>
      </c>
      <c r="E287" s="1" t="s">
        <v>62</v>
      </c>
      <c r="F287" s="1" t="s">
        <v>91</v>
      </c>
      <c r="G287" s="1" t="s">
        <v>59</v>
      </c>
    </row>
    <row r="288" spans="1:15" s="7" customFormat="1" x14ac:dyDescent="0.2">
      <c r="A288" s="24"/>
      <c r="B288" s="9" t="s">
        <v>56</v>
      </c>
      <c r="C288" s="9" t="s">
        <v>64</v>
      </c>
      <c r="D288" s="9" t="s">
        <v>25</v>
      </c>
      <c r="E288" s="9" t="s">
        <v>25</v>
      </c>
      <c r="F288" s="9" t="s">
        <v>91</v>
      </c>
      <c r="G288" s="9" t="s">
        <v>63</v>
      </c>
      <c r="H288" s="20"/>
      <c r="I288" s="1"/>
      <c r="J288" s="1"/>
      <c r="K288" s="1"/>
      <c r="L288" s="1"/>
      <c r="M288" s="1"/>
      <c r="N288" s="1"/>
      <c r="O288"/>
    </row>
    <row r="289" spans="1:15" s="28" customFormat="1" x14ac:dyDescent="0.2">
      <c r="A289" s="25"/>
      <c r="B289" s="26" t="s">
        <v>56</v>
      </c>
      <c r="C289" s="26" t="s">
        <v>64</v>
      </c>
      <c r="D289" s="26" t="s">
        <v>61</v>
      </c>
      <c r="E289" s="26" t="s">
        <v>25</v>
      </c>
      <c r="F289" s="26" t="s">
        <v>91</v>
      </c>
      <c r="G289" s="26" t="s">
        <v>63</v>
      </c>
      <c r="H289" s="27"/>
      <c r="I289" s="1"/>
      <c r="J289" s="1"/>
      <c r="K289" s="1"/>
      <c r="L289" s="1"/>
      <c r="M289" s="1"/>
      <c r="N289" s="1"/>
      <c r="O289"/>
    </row>
    <row r="290" spans="1:15" x14ac:dyDescent="0.2">
      <c r="B290" s="1" t="s">
        <v>56</v>
      </c>
      <c r="C290" s="1" t="s">
        <v>64</v>
      </c>
      <c r="D290" s="1" t="s">
        <v>61</v>
      </c>
      <c r="E290" s="1" t="s">
        <v>66</v>
      </c>
      <c r="F290" s="1" t="s">
        <v>91</v>
      </c>
      <c r="G290" s="1" t="s">
        <v>63</v>
      </c>
    </row>
    <row r="291" spans="1:15" s="7" customFormat="1" x14ac:dyDescent="0.2">
      <c r="A291" s="24"/>
      <c r="B291" s="9" t="s">
        <v>56</v>
      </c>
      <c r="C291" s="9" t="s">
        <v>93</v>
      </c>
      <c r="D291" s="9" t="s">
        <v>25</v>
      </c>
      <c r="E291" s="9" t="s">
        <v>25</v>
      </c>
      <c r="F291" s="9" t="s">
        <v>91</v>
      </c>
      <c r="G291" s="9" t="s">
        <v>92</v>
      </c>
      <c r="H291" s="20"/>
      <c r="I291" s="1"/>
      <c r="J291" s="1"/>
      <c r="K291" s="1"/>
      <c r="L291" s="1"/>
      <c r="M291" s="1"/>
      <c r="N291" s="1"/>
      <c r="O291"/>
    </row>
    <row r="292" spans="1:15" s="28" customFormat="1" x14ac:dyDescent="0.2">
      <c r="A292" s="25"/>
      <c r="B292" s="26" t="s">
        <v>56</v>
      </c>
      <c r="C292" s="26" t="s">
        <v>93</v>
      </c>
      <c r="D292" s="26" t="s">
        <v>94</v>
      </c>
      <c r="E292" s="26" t="s">
        <v>25</v>
      </c>
      <c r="F292" s="26" t="s">
        <v>91</v>
      </c>
      <c r="G292" s="26" t="s">
        <v>92</v>
      </c>
      <c r="H292" s="27"/>
      <c r="I292" s="1"/>
      <c r="J292" s="1"/>
      <c r="K292" s="1"/>
      <c r="L292" s="1"/>
      <c r="M292" s="1"/>
      <c r="N292" s="1"/>
      <c r="O292"/>
    </row>
    <row r="293" spans="1:15" x14ac:dyDescent="0.2">
      <c r="B293" s="1" t="s">
        <v>56</v>
      </c>
      <c r="C293" s="1" t="s">
        <v>93</v>
      </c>
      <c r="D293" s="1" t="s">
        <v>94</v>
      </c>
      <c r="E293" s="1" t="s">
        <v>95</v>
      </c>
      <c r="F293" s="1" t="s">
        <v>91</v>
      </c>
      <c r="G293" s="1" t="s">
        <v>92</v>
      </c>
    </row>
    <row r="294" spans="1:15" s="7" customFormat="1" x14ac:dyDescent="0.2">
      <c r="A294" s="24"/>
      <c r="B294" s="9" t="s">
        <v>56</v>
      </c>
      <c r="C294" s="9" t="s">
        <v>97</v>
      </c>
      <c r="D294" s="9" t="s">
        <v>25</v>
      </c>
      <c r="E294" s="9" t="s">
        <v>25</v>
      </c>
      <c r="F294" s="9" t="s">
        <v>91</v>
      </c>
      <c r="G294" s="9" t="s">
        <v>96</v>
      </c>
      <c r="H294" s="20"/>
      <c r="I294" s="1"/>
      <c r="J294" s="1"/>
      <c r="K294" s="1"/>
      <c r="L294" s="1"/>
      <c r="M294" s="1"/>
      <c r="N294" s="1"/>
      <c r="O294"/>
    </row>
    <row r="295" spans="1:15" s="7" customFormat="1" x14ac:dyDescent="0.2">
      <c r="A295" s="24"/>
      <c r="B295" s="9" t="s">
        <v>56</v>
      </c>
      <c r="C295" s="9" t="s">
        <v>100</v>
      </c>
      <c r="D295" s="9" t="s">
        <v>25</v>
      </c>
      <c r="E295" s="9" t="s">
        <v>25</v>
      </c>
      <c r="F295" s="9" t="s">
        <v>91</v>
      </c>
      <c r="G295" s="9" t="s">
        <v>99</v>
      </c>
      <c r="H295" s="20"/>
      <c r="I295" s="1"/>
      <c r="J295" s="1"/>
      <c r="K295" s="1"/>
      <c r="L295" s="1"/>
      <c r="M295" s="1"/>
      <c r="N295" s="1"/>
      <c r="O295"/>
    </row>
    <row r="296" spans="1:15" s="28" customFormat="1" x14ac:dyDescent="0.2">
      <c r="A296" s="25"/>
      <c r="B296" s="26" t="s">
        <v>56</v>
      </c>
      <c r="C296" s="26" t="s">
        <v>100</v>
      </c>
      <c r="D296" s="26" t="s">
        <v>101</v>
      </c>
      <c r="E296" s="26" t="s">
        <v>25</v>
      </c>
      <c r="F296" s="26" t="s">
        <v>91</v>
      </c>
      <c r="G296" s="26" t="s">
        <v>99</v>
      </c>
      <c r="H296" s="27"/>
      <c r="I296" s="1"/>
      <c r="J296" s="1"/>
      <c r="K296" s="1"/>
      <c r="L296" s="1"/>
      <c r="M296" s="1"/>
      <c r="N296" s="1"/>
      <c r="O296"/>
    </row>
    <row r="297" spans="1:15" x14ac:dyDescent="0.2">
      <c r="B297" s="1" t="s">
        <v>56</v>
      </c>
      <c r="C297" s="1" t="s">
        <v>100</v>
      </c>
      <c r="D297" s="1" t="s">
        <v>101</v>
      </c>
      <c r="E297" s="1" t="s">
        <v>95</v>
      </c>
      <c r="F297" s="1" t="s">
        <v>91</v>
      </c>
      <c r="G297" s="1" t="s">
        <v>99</v>
      </c>
    </row>
    <row r="298" spans="1:15" s="7" customFormat="1" x14ac:dyDescent="0.2">
      <c r="A298" s="24"/>
      <c r="B298" s="9" t="s">
        <v>56</v>
      </c>
      <c r="C298" s="9" t="s">
        <v>103</v>
      </c>
      <c r="D298" s="9" t="s">
        <v>25</v>
      </c>
      <c r="E298" s="9" t="s">
        <v>25</v>
      </c>
      <c r="F298" s="9" t="s">
        <v>91</v>
      </c>
      <c r="G298" s="9" t="s">
        <v>102</v>
      </c>
      <c r="H298" s="20"/>
      <c r="I298" s="1"/>
      <c r="J298" s="1"/>
      <c r="K298" s="1"/>
      <c r="L298" s="1"/>
      <c r="M298" s="1"/>
      <c r="N298" s="1"/>
      <c r="O298"/>
    </row>
    <row r="299" spans="1:15" s="7" customFormat="1" x14ac:dyDescent="0.2">
      <c r="A299" s="24"/>
      <c r="B299" s="9" t="s">
        <v>56</v>
      </c>
      <c r="C299" s="9" t="s">
        <v>105</v>
      </c>
      <c r="D299" s="9" t="s">
        <v>25</v>
      </c>
      <c r="E299" s="9" t="s">
        <v>25</v>
      </c>
      <c r="F299" s="9" t="s">
        <v>91</v>
      </c>
      <c r="G299" s="9" t="s">
        <v>104</v>
      </c>
      <c r="H299" s="20"/>
      <c r="I299" s="1"/>
      <c r="J299" s="1"/>
      <c r="K299" s="1"/>
      <c r="L299" s="1"/>
      <c r="M299" s="1"/>
      <c r="N299" s="1"/>
      <c r="O299"/>
    </row>
    <row r="300" spans="1:15" s="28" customFormat="1" x14ac:dyDescent="0.2">
      <c r="A300" s="25"/>
      <c r="B300" s="26" t="s">
        <v>56</v>
      </c>
      <c r="C300" s="26" t="s">
        <v>105</v>
      </c>
      <c r="D300" s="26" t="s">
        <v>106</v>
      </c>
      <c r="E300" s="26" t="s">
        <v>25</v>
      </c>
      <c r="F300" s="26" t="s">
        <v>91</v>
      </c>
      <c r="G300" s="26" t="s">
        <v>104</v>
      </c>
      <c r="H300" s="27"/>
      <c r="I300" s="1"/>
      <c r="J300" s="1"/>
      <c r="K300" s="1"/>
      <c r="L300" s="1"/>
      <c r="M300" s="1"/>
      <c r="N300" s="1"/>
      <c r="O300"/>
    </row>
    <row r="301" spans="1:15" x14ac:dyDescent="0.2">
      <c r="B301" s="1" t="s">
        <v>56</v>
      </c>
      <c r="C301" s="1" t="s">
        <v>105</v>
      </c>
      <c r="D301" s="1" t="s">
        <v>106</v>
      </c>
      <c r="E301" s="1" t="s">
        <v>107</v>
      </c>
      <c r="F301" s="1" t="s">
        <v>91</v>
      </c>
      <c r="G301" s="1" t="s">
        <v>104</v>
      </c>
    </row>
    <row r="302" spans="1:15" s="7" customFormat="1" x14ac:dyDescent="0.2">
      <c r="A302" s="24"/>
      <c r="B302" s="9" t="s">
        <v>56</v>
      </c>
      <c r="C302" s="9" t="s">
        <v>68</v>
      </c>
      <c r="D302" s="9" t="s">
        <v>25</v>
      </c>
      <c r="E302" s="9" t="s">
        <v>25</v>
      </c>
      <c r="F302" s="9" t="s">
        <v>91</v>
      </c>
      <c r="G302" s="9" t="s">
        <v>67</v>
      </c>
      <c r="H302" s="20"/>
      <c r="I302" s="1"/>
      <c r="J302" s="1"/>
      <c r="K302" s="1"/>
      <c r="L302" s="1"/>
      <c r="M302" s="1"/>
      <c r="N302" s="1"/>
      <c r="O302"/>
    </row>
    <row r="303" spans="1:15" s="7" customFormat="1" x14ac:dyDescent="0.2">
      <c r="A303" s="24"/>
      <c r="B303" s="9" t="s">
        <v>56</v>
      </c>
      <c r="C303" s="9" t="s">
        <v>109</v>
      </c>
      <c r="D303" s="9" t="s">
        <v>25</v>
      </c>
      <c r="E303" s="9" t="s">
        <v>25</v>
      </c>
      <c r="F303" s="9" t="s">
        <v>91</v>
      </c>
      <c r="G303" s="9" t="s">
        <v>108</v>
      </c>
      <c r="H303" s="20"/>
      <c r="I303" s="1"/>
      <c r="J303" s="1"/>
      <c r="K303" s="1"/>
      <c r="L303" s="1"/>
      <c r="M303" s="1"/>
      <c r="N303" s="1"/>
      <c r="O303"/>
    </row>
    <row r="304" spans="1:15" s="28" customFormat="1" x14ac:dyDescent="0.2">
      <c r="A304" s="25"/>
      <c r="B304" s="26" t="s">
        <v>56</v>
      </c>
      <c r="C304" s="26" t="s">
        <v>109</v>
      </c>
      <c r="D304" s="26" t="s">
        <v>110</v>
      </c>
      <c r="E304" s="26" t="s">
        <v>25</v>
      </c>
      <c r="F304" s="26" t="s">
        <v>91</v>
      </c>
      <c r="G304" s="26" t="s">
        <v>108</v>
      </c>
      <c r="H304" s="27"/>
      <c r="I304" s="1"/>
      <c r="J304" s="1"/>
      <c r="K304" s="1"/>
      <c r="L304" s="1"/>
      <c r="M304" s="1"/>
      <c r="N304" s="1"/>
      <c r="O304"/>
    </row>
    <row r="305" spans="1:15" x14ac:dyDescent="0.2">
      <c r="B305" s="1" t="s">
        <v>56</v>
      </c>
      <c r="C305" s="1" t="s">
        <v>109</v>
      </c>
      <c r="D305" s="1" t="s">
        <v>110</v>
      </c>
      <c r="E305" s="1" t="s">
        <v>111</v>
      </c>
      <c r="F305" s="1" t="s">
        <v>91</v>
      </c>
      <c r="G305" s="1" t="s">
        <v>108</v>
      </c>
    </row>
    <row r="306" spans="1:15" s="7" customFormat="1" x14ac:dyDescent="0.2">
      <c r="A306" s="24"/>
      <c r="B306" s="9" t="s">
        <v>56</v>
      </c>
      <c r="C306" s="9" t="s">
        <v>71</v>
      </c>
      <c r="D306" s="9" t="s">
        <v>25</v>
      </c>
      <c r="E306" s="9" t="s">
        <v>25</v>
      </c>
      <c r="F306" s="9" t="s">
        <v>91</v>
      </c>
      <c r="G306" s="9" t="s">
        <v>70</v>
      </c>
      <c r="H306" s="20"/>
      <c r="I306" s="1"/>
      <c r="J306" s="1"/>
      <c r="K306" s="1"/>
      <c r="L306" s="1"/>
      <c r="M306" s="1"/>
      <c r="N306" s="1"/>
      <c r="O306"/>
    </row>
    <row r="307" spans="1:15" s="28" customFormat="1" x14ac:dyDescent="0.2">
      <c r="A307" s="25"/>
      <c r="B307" s="26" t="s">
        <v>56</v>
      </c>
      <c r="C307" s="26" t="s">
        <v>71</v>
      </c>
      <c r="D307" s="26" t="s">
        <v>72</v>
      </c>
      <c r="E307" s="26" t="s">
        <v>25</v>
      </c>
      <c r="F307" s="26" t="s">
        <v>91</v>
      </c>
      <c r="G307" s="26" t="s">
        <v>70</v>
      </c>
      <c r="H307" s="27"/>
      <c r="I307" s="1"/>
      <c r="J307" s="1"/>
      <c r="K307" s="1"/>
      <c r="L307" s="1"/>
      <c r="M307" s="1"/>
      <c r="N307" s="1"/>
      <c r="O307"/>
    </row>
    <row r="308" spans="1:15" x14ac:dyDescent="0.2">
      <c r="B308" s="1" t="s">
        <v>56</v>
      </c>
      <c r="C308" s="1" t="s">
        <v>71</v>
      </c>
      <c r="D308" s="1" t="s">
        <v>72</v>
      </c>
      <c r="E308" s="1" t="s">
        <v>73</v>
      </c>
      <c r="F308" s="1" t="s">
        <v>91</v>
      </c>
      <c r="G308" s="1" t="s">
        <v>70</v>
      </c>
    </row>
    <row r="309" spans="1:15" x14ac:dyDescent="0.2">
      <c r="B309" s="1" t="s">
        <v>56</v>
      </c>
      <c r="C309" s="1" t="s">
        <v>71</v>
      </c>
      <c r="D309" s="1" t="s">
        <v>72</v>
      </c>
      <c r="E309" s="1" t="s">
        <v>74</v>
      </c>
      <c r="F309" s="1" t="s">
        <v>91</v>
      </c>
      <c r="G309" s="1" t="s">
        <v>70</v>
      </c>
    </row>
    <row r="310" spans="1:15" x14ac:dyDescent="0.2">
      <c r="B310" s="1" t="s">
        <v>56</v>
      </c>
      <c r="C310" s="1" t="s">
        <v>71</v>
      </c>
      <c r="D310" s="1" t="s">
        <v>72</v>
      </c>
      <c r="E310" s="1" t="s">
        <v>112</v>
      </c>
      <c r="F310" s="1" t="s">
        <v>91</v>
      </c>
      <c r="G310" s="1" t="s">
        <v>70</v>
      </c>
    </row>
    <row r="311" spans="1:15" x14ac:dyDescent="0.2">
      <c r="B311" s="1" t="s">
        <v>56</v>
      </c>
      <c r="C311" s="1" t="s">
        <v>71</v>
      </c>
      <c r="D311" s="1" t="s">
        <v>72</v>
      </c>
      <c r="E311" s="1" t="s">
        <v>95</v>
      </c>
      <c r="F311" s="1" t="s">
        <v>91</v>
      </c>
      <c r="G311" s="1" t="s">
        <v>70</v>
      </c>
    </row>
    <row r="312" spans="1:15" s="7" customFormat="1" x14ac:dyDescent="0.2">
      <c r="A312" s="24"/>
      <c r="B312" s="9" t="s">
        <v>56</v>
      </c>
      <c r="C312" s="9" t="s">
        <v>114</v>
      </c>
      <c r="D312" s="9" t="s">
        <v>25</v>
      </c>
      <c r="E312" s="9" t="s">
        <v>25</v>
      </c>
      <c r="F312" s="9" t="s">
        <v>91</v>
      </c>
      <c r="G312" s="9" t="s">
        <v>113</v>
      </c>
      <c r="H312" s="20"/>
      <c r="I312" s="1"/>
      <c r="J312" s="1"/>
      <c r="K312" s="1"/>
      <c r="L312" s="1"/>
      <c r="M312" s="1"/>
      <c r="N312" s="1"/>
      <c r="O312"/>
    </row>
    <row r="313" spans="1:15" s="7" customFormat="1" x14ac:dyDescent="0.2">
      <c r="A313" s="24"/>
      <c r="B313" s="9" t="s">
        <v>56</v>
      </c>
      <c r="C313" s="9" t="s">
        <v>117</v>
      </c>
      <c r="D313" s="9" t="s">
        <v>25</v>
      </c>
      <c r="E313" s="9" t="s">
        <v>25</v>
      </c>
      <c r="F313" s="9" t="s">
        <v>91</v>
      </c>
      <c r="G313" s="9" t="s">
        <v>116</v>
      </c>
      <c r="H313" s="20"/>
      <c r="I313" s="1"/>
      <c r="J313" s="1"/>
      <c r="K313" s="1"/>
      <c r="L313" s="1"/>
      <c r="M313" s="1"/>
      <c r="N313" s="1"/>
      <c r="O313"/>
    </row>
    <row r="314" spans="1:15" s="28" customFormat="1" x14ac:dyDescent="0.2">
      <c r="A314" s="25"/>
      <c r="B314" s="26" t="s">
        <v>56</v>
      </c>
      <c r="C314" s="26" t="s">
        <v>117</v>
      </c>
      <c r="D314" s="26" t="s">
        <v>118</v>
      </c>
      <c r="E314" s="26" t="s">
        <v>25</v>
      </c>
      <c r="F314" s="26" t="s">
        <v>91</v>
      </c>
      <c r="G314" s="26" t="s">
        <v>116</v>
      </c>
      <c r="H314" s="27"/>
      <c r="I314" s="1"/>
      <c r="J314" s="1"/>
      <c r="K314" s="1"/>
      <c r="L314" s="1"/>
      <c r="M314" s="1"/>
      <c r="N314" s="1"/>
      <c r="O314"/>
    </row>
    <row r="315" spans="1:15" x14ac:dyDescent="0.2">
      <c r="B315" s="1" t="s">
        <v>56</v>
      </c>
      <c r="C315" s="1" t="s">
        <v>117</v>
      </c>
      <c r="D315" s="1" t="s">
        <v>118</v>
      </c>
      <c r="E315" s="1" t="s">
        <v>119</v>
      </c>
      <c r="F315" s="1" t="s">
        <v>91</v>
      </c>
      <c r="G315" s="1" t="s">
        <v>116</v>
      </c>
    </row>
    <row r="316" spans="1:15" s="7" customFormat="1" x14ac:dyDescent="0.2">
      <c r="A316" s="24"/>
      <c r="B316" s="9" t="s">
        <v>56</v>
      </c>
      <c r="C316" s="9" t="s">
        <v>33</v>
      </c>
      <c r="D316" s="9" t="s">
        <v>25</v>
      </c>
      <c r="E316" s="9" t="s">
        <v>25</v>
      </c>
      <c r="F316" s="9" t="s">
        <v>91</v>
      </c>
      <c r="G316" s="9" t="s">
        <v>34</v>
      </c>
      <c r="H316" s="20"/>
      <c r="I316" s="1"/>
      <c r="J316" s="1"/>
      <c r="K316" s="1"/>
      <c r="L316" s="1"/>
      <c r="M316" s="1"/>
      <c r="N316" s="1"/>
      <c r="O316"/>
    </row>
    <row r="317" spans="1:15" s="7" customFormat="1" x14ac:dyDescent="0.2">
      <c r="A317" s="24"/>
      <c r="B317" s="9" t="s">
        <v>56</v>
      </c>
      <c r="C317" s="9" t="s">
        <v>121</v>
      </c>
      <c r="D317" s="9" t="s">
        <v>25</v>
      </c>
      <c r="E317" s="9" t="s">
        <v>25</v>
      </c>
      <c r="F317" s="9" t="s">
        <v>91</v>
      </c>
      <c r="G317" s="9" t="s">
        <v>120</v>
      </c>
      <c r="H317" s="20"/>
      <c r="I317" s="1"/>
      <c r="J317" s="1"/>
      <c r="K317" s="1"/>
      <c r="L317" s="1"/>
      <c r="M317" s="1"/>
      <c r="N317" s="1"/>
      <c r="O317"/>
    </row>
    <row r="318" spans="1:15" s="28" customFormat="1" x14ac:dyDescent="0.2">
      <c r="A318" s="25"/>
      <c r="B318" s="26" t="s">
        <v>56</v>
      </c>
      <c r="C318" s="26" t="s">
        <v>121</v>
      </c>
      <c r="D318" s="26" t="s">
        <v>122</v>
      </c>
      <c r="E318" s="26" t="s">
        <v>25</v>
      </c>
      <c r="F318" s="26" t="s">
        <v>91</v>
      </c>
      <c r="G318" s="26" t="s">
        <v>120</v>
      </c>
      <c r="H318" s="27"/>
      <c r="I318" s="1"/>
      <c r="J318" s="1"/>
      <c r="K318" s="1"/>
      <c r="L318" s="1"/>
      <c r="M318" s="1"/>
      <c r="N318" s="1"/>
      <c r="O318"/>
    </row>
    <row r="319" spans="1:15" x14ac:dyDescent="0.2">
      <c r="B319" s="1" t="s">
        <v>56</v>
      </c>
      <c r="C319" s="1" t="s">
        <v>121</v>
      </c>
      <c r="D319" s="1" t="s">
        <v>122</v>
      </c>
      <c r="E319" s="1" t="s">
        <v>123</v>
      </c>
      <c r="F319" s="1" t="s">
        <v>91</v>
      </c>
      <c r="G319" s="1" t="s">
        <v>120</v>
      </c>
    </row>
  </sheetData>
  <mergeCells count="3">
    <mergeCell ref="I6:N6"/>
    <mergeCell ref="I7:O7"/>
    <mergeCell ref="L2:O5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29</vt:i4>
      </vt:variant>
    </vt:vector>
  </HeadingPairs>
  <TitlesOfParts>
    <vt:vector size="31" baseType="lpstr">
      <vt:lpstr>v1bvyumsqh02d2hwuje5xik5uk</vt:lpstr>
      <vt:lpstr>Приложение 11</vt:lpstr>
      <vt:lpstr>bbi1iepey541b3erm5gspvzrtk</vt:lpstr>
      <vt:lpstr>eaho2ejrtdbq5dbiou1fruoidk</vt:lpstr>
      <vt:lpstr>frupzostrx2engzlq5coj1izgc</vt:lpstr>
      <vt:lpstr>hxw0shfsad1bl0w3rcqndiwdqc</vt:lpstr>
      <vt:lpstr>idhebtridp4g55tiidmllpbcck</vt:lpstr>
      <vt:lpstr>ilgrxtqehl5ojfb14epb1v0vpk</vt:lpstr>
      <vt:lpstr>iukfigxpatbnff5s3qskal4gtw</vt:lpstr>
      <vt:lpstr>jbdrlm0jnl44bjyvb5parwosvs</vt:lpstr>
      <vt:lpstr>jmacmxvbgdblzh0tvh4m0gadvc</vt:lpstr>
      <vt:lpstr>miceqmminp2t5fkvq3dcp5azms</vt:lpstr>
      <vt:lpstr>muebv3fbrh0nbhfkcvkdiuichg</vt:lpstr>
      <vt:lpstr>oishsvraxpbc3jz3kk3m5zcwm0</vt:lpstr>
      <vt:lpstr>pf4ktio2ct2wb5lic4d0ij22zg</vt:lpstr>
      <vt:lpstr>qhgcjeqs4xbh5af0b0knrgslds</vt:lpstr>
      <vt:lpstr>qm1r2zbyvxaabczgs5nd53xmq4</vt:lpstr>
      <vt:lpstr>qunp1nijp1aaxbgswizf0lz200</vt:lpstr>
      <vt:lpstr>rcn525ywmx4pde1kn3aevp0dfk</vt:lpstr>
      <vt:lpstr>swpjxblu3dbu33cqzchc5hkk0w</vt:lpstr>
      <vt:lpstr>syjdhdk35p4nh3cjfxnviauzls</vt:lpstr>
      <vt:lpstr>t1iocfpqd13el1y2ekxnfpwstw</vt:lpstr>
      <vt:lpstr>tqwxsrwtrd3p34nrtmvfunozag</vt:lpstr>
      <vt:lpstr>u1m5vran2x1y11qx5xfu2j4tz4</vt:lpstr>
      <vt:lpstr>ua41amkhph5c1h53xxk2wbxxpk</vt:lpstr>
      <vt:lpstr>vm2ikyzfyl3c3f2vbofwexhk2c</vt:lpstr>
      <vt:lpstr>w1nehiloq13fdfxu13klcaopgw</vt:lpstr>
      <vt:lpstr>whvhn4kg25bcn2skpkb3bqydz4</vt:lpstr>
      <vt:lpstr>wqazcjs4o12a5adpyzuqhb5cko</vt:lpstr>
      <vt:lpstr>x50bwhcspt2rtgjg0vg0hfk2ns</vt:lpstr>
      <vt:lpstr>xfiudkw3z5aq3govpiyzsxyki0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Чудиновских</dc:creator>
  <cp:lastModifiedBy>Mail</cp:lastModifiedBy>
  <cp:lastPrinted>2021-11-18T06:16:46Z</cp:lastPrinted>
  <dcterms:created xsi:type="dcterms:W3CDTF">2005-08-19T12:17:20Z</dcterms:created>
  <dcterms:modified xsi:type="dcterms:W3CDTF">2021-12-15T14:06:31Z</dcterms:modified>
</cp:coreProperties>
</file>