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6585" firstSheet="1" activeTab="1"/>
  </bookViews>
  <sheets>
    <sheet name="v1bvyumsqh02d2hwuje5xik5uk" sheetId="1" state="hidden" r:id="rId1"/>
    <sheet name="Приложение 7" sheetId="2" r:id="rId2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<sst xmlns="http://schemas.openxmlformats.org/spreadsheetml/2006/main" count="2112" uniqueCount="272">
  <si>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</si>
  <si>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</si>
  <si>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</si>
  <si>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</si>
  <si>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</si>
  <si>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</si>
  <si>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</si>
  <si>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</si>
  <si>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</si>
  <si>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</si>
  <si>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</si>
  <si>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</si>
  <si>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</si>
  <si>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</si>
  <si>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</si>
  <si>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</si>
  <si>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</si>
  <si>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</si>
  <si>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</si>
  <si>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</si>
  <si>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</si>
  <si>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</si>
  <si>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</si>
  <si>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</si>
  <si>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</si>
  <si>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</si>
  <si>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</si>
  <si>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</si>
  <si>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</si>
  <si>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</si>
  <si>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</si>
  <si>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</si>
  <si>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</si>
  <si>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</si>
  <si>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</si>
  <si>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</si>
  <si>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</si>
  <si>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</si>
  <si>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</si>
  <si>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</si>
  <si>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</si>
  <si>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</si>
  <si>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</si>
  <si>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</si>
  <si>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</si>
  <si>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</si>
  <si>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</si>
  <si>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</si>
  <si>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</si>
  <si>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</si>
  <si>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</si>
  <si>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</si>
  <si>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</si>
  <si>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</si>
  <si>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</si>
  <si>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</si>
  <si>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</si>
  <si>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</si>
  <si>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</si>
  <si>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</si>
  <si>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</si>
  <si>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</si>
  <si>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</si>
  <si>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</si>
  <si>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</si>
  <si>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</si>
  <si>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</si>
  <si>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</si>
  <si>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</si>
  <si>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</si>
  <si>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</si>
  <si>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</si>
  <si>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</si>
  <si>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</si>
  <si>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</si>
  <si>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</si>
  <si>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</si>
  <si>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</si>
  <si>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</si>
  <si>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</si>
  <si>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</si>
  <si>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</si>
  <si>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</si>
  <si>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</si>
  <si>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</si>
  <si>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</si>
  <si>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</si>
  <si>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</si>
  <si>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</si>
  <si>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</si>
  <si>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</si>
  <si>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</si>
  <si>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</si>
  <si>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</si>
  <si>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</si>
  <si>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</si>
  <si>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</si>
  <si>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</si>
  <si>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</si>
  <si>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</si>
  <si>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</si>
  <si>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</si>
  <si>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</si>
  <si>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</si>
  <si>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</si>
  <si>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</si>
  <si>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</si>
  <si>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</si>
  <si>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</si>
  <si>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</si>
  <si>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</si>
  <si>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</si>
  <si>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</si>
  <si>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</si>
  <si>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</si>
  <si>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</si>
  <si>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</si>
  <si>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</si>
  <si>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</si>
  <si>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</si>
  <si>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</si>
  <si>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</si>
  <si>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</si>
  <si>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</si>
  <si>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</si>
  <si>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</si>
  <si>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</si>
  <si>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</si>
  <si>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</si>
  <si>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</si>
  <si>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</si>
  <si>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</si>
  <si>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</si>
  <si>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</si>
  <si>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</si>
  <si>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</si>
  <si>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</si>
  <si>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</si>
  <si>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</si>
  <si>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</si>
  <si>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</si>
  <si>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</si>
  <si>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</si>
  <si>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</si>
  <si>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</si>
  <si>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</si>
  <si>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</si>
  <si>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</si>
  <si>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</si>
  <si>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</si>
  <si>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</si>
  <si>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</si>
  <si>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</si>
  <si>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</si>
  <si>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</si>
  <si>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</si>
  <si>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</si>
  <si>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</si>
  <si>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</si>
  <si>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</si>
  <si>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</si>
  <si>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</si>
  <si>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</si>
  <si>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</si>
  <si>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Выравнивание обеспеченности муниципальных образований по реализации ими их отдельных полномочий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</si>
  <si>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</si>
  <si>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</si>
  <si>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</si>
  <si>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</si>
  <si>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</si>
  <si>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</si>
  <si>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</si>
  <si>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</si>
  <si>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602300</t>
  </si>
  <si>
    <t>100</t>
  </si>
  <si>
    <t>целевая статья</t>
  </si>
  <si>
    <t>вид расхода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</si>
  <si>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</si>
  <si>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</si>
  <si>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</si>
  <si>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</si>
  <si>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300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</si>
  <si>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</si>
  <si>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 нужд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</si>
  <si>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</si>
  <si>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                        </t>
  </si>
  <si>
    <t xml:space="preserve">  РАСПРЕДЕЛЕНИЕ </t>
  </si>
  <si>
    <t>800</t>
  </si>
  <si>
    <t>Иные бюджетные ассигнования</t>
  </si>
  <si>
    <t>Выполнение других обязательств</t>
  </si>
  <si>
    <t>Мероприятие "Создание условий для обеспечения выполнения органами местного самоуправления своих полномочий"</t>
  </si>
  <si>
    <t xml:space="preserve">Мероприятия в установленной сфере деятельности 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</si>
  <si>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</si>
  <si>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Муниципальная программа "Обеспечение безопасности и жизнедеятельности населения в Чернушском сельском поселении"</t>
  </si>
  <si>
    <t>Мероприятие "Обеспечение первичных мер пожарной безопасности, усиление противопожарной защиты"</t>
  </si>
  <si>
    <t>Мероприятия "Создание финансовых, материальных и иных резервов"</t>
  </si>
  <si>
    <t>Закупка товаров, работ и услуг для государственных (муниципальных нужд) нужд</t>
  </si>
  <si>
    <t>Мероприятия не вошедшие в программы</t>
  </si>
  <si>
    <t>Глава муниципального образования Чернушское сельское поселение</t>
  </si>
  <si>
    <t>Мероприятие "Содержание автомобильных дорог общего пользования, мостов в границах населеных пунктов поселения"</t>
  </si>
  <si>
    <t>Мероприятие " Организация благоустройства в границах населенных пунктов поселения"</t>
  </si>
  <si>
    <t>12000 23000</t>
  </si>
  <si>
    <t>12000 20000</t>
  </si>
  <si>
    <t>12000 00000</t>
  </si>
  <si>
    <t>10200 51180</t>
  </si>
  <si>
    <t>10200 29000</t>
  </si>
  <si>
    <t>10200 00000</t>
  </si>
  <si>
    <t>03000 47000</t>
  </si>
  <si>
    <t>03000 42030</t>
  </si>
  <si>
    <t>03000 40000</t>
  </si>
  <si>
    <t>03000 00000</t>
  </si>
  <si>
    <t>02000 47500</t>
  </si>
  <si>
    <t>02000 41000</t>
  </si>
  <si>
    <t>02000 40000</t>
  </si>
  <si>
    <t>02000 00000</t>
  </si>
  <si>
    <t>01000 49100</t>
  </si>
  <si>
    <t>01000 40000</t>
  </si>
  <si>
    <t>01000 24000</t>
  </si>
  <si>
    <t xml:space="preserve"> 01000 00000</t>
  </si>
  <si>
    <t xml:space="preserve">Муниципальная программа "О противодействии коррупции в Чернушском сельском поселении" </t>
  </si>
  <si>
    <t xml:space="preserve">Мероприятие "О противодействии коррупции в Чернушском сельском поселении" </t>
  </si>
  <si>
    <t>04000 42910</t>
  </si>
  <si>
    <t>04000 40000</t>
  </si>
  <si>
    <t>04000 00000</t>
  </si>
  <si>
    <t>3000</t>
  </si>
  <si>
    <t xml:space="preserve">Муниципальная программа "Комплексная программа развития транспортной, жилищно-коммунальной инфраструктуры и благоустройства Чернушского сельского поселения" </t>
  </si>
  <si>
    <t>Мероприятие "Содержание уличного освещения"</t>
  </si>
  <si>
    <t>03000 45000</t>
  </si>
  <si>
    <t xml:space="preserve">Муниципальная программа "Об утверждении программы управления муниципальным имуществом" </t>
  </si>
  <si>
    <t xml:space="preserve">Мероприятие "Разработка проекта генерального плана" </t>
  </si>
  <si>
    <t>05000 00000</t>
  </si>
  <si>
    <t>05000 42060</t>
  </si>
  <si>
    <t>05000 40000</t>
  </si>
  <si>
    <t>10200 46000</t>
  </si>
  <si>
    <t>01000 1403А</t>
  </si>
  <si>
    <t>Выравнивание бюджетной обеспеченности</t>
  </si>
  <si>
    <t>01000 14000</t>
  </si>
  <si>
    <t>Субсидии на выравнивание обеспеченности муниципальных образований на реализацию ими отдельных полномочий</t>
  </si>
  <si>
    <t>Мероприятие "Проведение референдумов"</t>
  </si>
  <si>
    <t>Передача отдельных полномочий в сфере градостроительной деятельности</t>
  </si>
  <si>
    <t>10200 42100</t>
  </si>
  <si>
    <t>500</t>
  </si>
  <si>
    <t>02000 04210</t>
  </si>
  <si>
    <t>Создание мест (площадок) накопления твердых коммунальных отходов</t>
  </si>
  <si>
    <t>03000 ТО540</t>
  </si>
  <si>
    <t>10200 42200</t>
  </si>
  <si>
    <t>Передача отдельных полномочий по осуществлению внутреннего муниципального финансового контроля</t>
  </si>
  <si>
    <t>02000 S5170</t>
  </si>
  <si>
    <t>Мероприятия "Софинансирование инвестиционных программ и проектов обеспечения безопасности и жизнедеятельности населения муниципального образования за счет средств бюджета сельского поселения"</t>
  </si>
  <si>
    <t xml:space="preserve">Создание мест (площадок) накопления твердых коммунальных отходов </t>
  </si>
  <si>
    <t>Муниципальная программа "Муниципальная политика Чернушского сельского поселения"</t>
  </si>
  <si>
    <t xml:space="preserve">Иные межбюджетные  трансферты на выполнение расходных обязательст муниципальных образований </t>
  </si>
  <si>
    <t>01000 15000</t>
  </si>
  <si>
    <t>Софинансирование расходных обязательств возникающих при выполнении полномочий ОМСУ по вопросам местного значения</t>
  </si>
  <si>
    <t>01000 15570</t>
  </si>
  <si>
    <t>02000 15000</t>
  </si>
  <si>
    <t>02000 15570</t>
  </si>
  <si>
    <t>12000 15000</t>
  </si>
  <si>
    <t>12000 15570</t>
  </si>
  <si>
    <t>Подготовка и повышение квалификации лиц, замещающих муниципальные должности, и муниципальных служащих"</t>
  </si>
  <si>
    <t>Переподготовка 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</si>
  <si>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10200 15560</t>
  </si>
  <si>
    <t>10200 S5560</t>
  </si>
  <si>
    <t>01000 15560</t>
  </si>
  <si>
    <t>01000 S5560</t>
  </si>
  <si>
    <t xml:space="preserve">10200 46000 </t>
  </si>
  <si>
    <r>
      <t xml:space="preserve">Утверждено сводной бюджетной росписью </t>
    </r>
    <r>
      <rPr>
        <sz val="8"/>
        <rFont val="Arial Cyr"/>
        <family val="0"/>
      </rPr>
      <t>(рублей)</t>
    </r>
  </si>
  <si>
    <r>
      <t xml:space="preserve">Факт  </t>
    </r>
    <r>
      <rPr>
        <sz val="8"/>
        <rFont val="Arial Cyr"/>
        <family val="0"/>
      </rPr>
      <t xml:space="preserve"> (рублей)</t>
    </r>
  </si>
  <si>
    <t>% исполнения</t>
  </si>
  <si>
    <t xml:space="preserve">        Приложение  № 3                                                                                       </t>
  </si>
  <si>
    <t>к отчету за 9 месяцев 2021 года</t>
  </si>
  <si>
    <t>бюджетных ассигнований по целевым статьям (муниципальным программам Чернушского сельского поселения и непрограммным направлениям деятельности) группам видов расходов  классификации расходов бюджетов на 01.10.2021года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</si>
</sst>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</numFmts>
  <fonts count="47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1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11" fontId="12" fillId="0" borderId="10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47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49</v>
      </c>
      <c r="B15" s="2">
        <v>2178</v>
      </c>
    </row>
    <row r="16" ht="12.75">
      <c r="B16" s="1" t="s">
        <v>2</v>
      </c>
    </row>
    <row r="17" ht="12.75">
      <c r="B17" s="1" t="s">
        <v>48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35</v>
      </c>
      <c r="E19" s="1" t="s">
        <v>38</v>
      </c>
      <c r="F19" s="1" t="s">
        <v>41</v>
      </c>
      <c r="G19" s="1" t="s">
        <v>44</v>
      </c>
      <c r="H19" s="1" t="s">
        <v>36</v>
      </c>
      <c r="I19" s="1" t="s">
        <v>39</v>
      </c>
      <c r="J19" s="1" t="s">
        <v>42</v>
      </c>
      <c r="K19" s="1" t="s">
        <v>45</v>
      </c>
      <c r="L19" s="1" t="s">
        <v>14</v>
      </c>
      <c r="M19" s="1" t="s">
        <v>17</v>
      </c>
      <c r="N19" s="1" t="s">
        <v>19</v>
      </c>
      <c r="O19" s="1" t="s">
        <v>21</v>
      </c>
      <c r="P19" s="1" t="s">
        <v>22</v>
      </c>
    </row>
    <row r="20" spans="3:21" ht="12.75">
      <c r="C20" s="1">
        <v>0.5610092878341675</v>
      </c>
      <c r="D20" s="1" t="s">
        <v>35</v>
      </c>
      <c r="E20" s="1" t="s">
        <v>38</v>
      </c>
      <c r="F20" s="1" t="s">
        <v>41</v>
      </c>
      <c r="G20" s="1" t="s">
        <v>44</v>
      </c>
      <c r="H20" s="1" t="s">
        <v>36</v>
      </c>
      <c r="I20" s="1" t="s">
        <v>39</v>
      </c>
      <c r="J20" s="1" t="s">
        <v>42</v>
      </c>
      <c r="K20" s="1" t="s">
        <v>45</v>
      </c>
      <c r="L20" s="1" t="s">
        <v>50</v>
      </c>
      <c r="M20" s="1" t="s">
        <v>51</v>
      </c>
      <c r="N20" s="1" t="s">
        <v>52</v>
      </c>
      <c r="O20" s="1" t="s">
        <v>53</v>
      </c>
      <c r="P20" s="1" t="s">
        <v>31</v>
      </c>
      <c r="Q20" s="1" t="s">
        <v>23</v>
      </c>
      <c r="R20" s="1" t="s">
        <v>37</v>
      </c>
      <c r="S20" s="1" t="s">
        <v>40</v>
      </c>
      <c r="T20" s="1" t="s">
        <v>43</v>
      </c>
      <c r="U20" s="1" t="s">
        <v>46</v>
      </c>
    </row>
    <row r="21" spans="3:16" s="2" customFormat="1" ht="12.75">
      <c r="C21" s="2" t="e">
        <f>_XLL.OFFICECOMCLIENT.APPLICATION.RANGELINK(C22:C$65536,D21:$IV21)</f>
        <v>#VALUE!</v>
      </c>
      <c r="D21" s="2" t="e">
        <f>_XLL.OFFICECOMCLIENT.APPLICATION.COLUMNLINK(#REF!)</f>
        <v>#VALUE!</v>
      </c>
      <c r="E21" s="2" t="e">
        <f>_XLL.OFFICECOMCLIENT.APPLICATION.COLUMNLINK(#REF!)</f>
        <v>#VALUE!</v>
      </c>
      <c r="F21" s="2" t="e">
        <f>_XLL.OFFICECOMCLIENT.APPLICATION.COLUMNLINK(#REF!)</f>
        <v>#VALUE!</v>
      </c>
      <c r="G21" s="2" t="e">
        <f>_XLL.OFFICECOMCLIENT.APPLICATION.COLUMNLINK(#REF!)</f>
        <v>#VALUE!</v>
      </c>
      <c r="H21" s="2" t="e">
        <f>_XLL.OFFICECOMCLIENT.APPLICATION.COLUMNLINK(#REF!)</f>
        <v>#VALUE!</v>
      </c>
      <c r="I21" s="2" t="e">
        <f>_XLL.OFFICECOMCLIENT.APPLICATION.COLUMNLINK(#REF!)</f>
        <v>#VALUE!</v>
      </c>
      <c r="J21" s="2" t="e">
        <f>_XLL.OFFICECOMCLIENT.APPLICATION.COLUMNLINK(#REF!)</f>
        <v>#VALUE!</v>
      </c>
      <c r="K21" s="2" t="e">
        <f>_XLL.OFFICECOMCLIENT.APPLICATION.COLUMNLINK(#REF!)</f>
        <v>#VALUE!</v>
      </c>
      <c r="L21" s="2" t="e">
        <f>_XLL.OFFICECOMCLIENT.APPLICATION.COLUMNLINK(#REF!)</f>
        <v>#VALUE!</v>
      </c>
      <c r="M21" s="2" t="e">
        <f>_XLL.OFFICECOMCLIENT.APPLICATION.COLUMNLINK(#REF!)</f>
        <v>#VALUE!</v>
      </c>
      <c r="N21" s="2" t="e">
        <f>_XLL.OFFICECOMCLIENT.APPLICATION.COLUMNLINK(#REF!)</f>
        <v>#VALUE!</v>
      </c>
      <c r="O21" s="2" t="e">
        <f>_XLL.OFFICECOMCLIENT.APPLICATION.COLUMNLINK(#REF!)</f>
        <v>#VALUE!</v>
      </c>
      <c r="P21" s="2" t="e">
        <f>_XLL.OFFICECOMCLIENT.APPLICATION.COLUMNLINK(#REF!)</f>
        <v>#VALUE!</v>
      </c>
    </row>
    <row r="22" spans="3:21" ht="12.75">
      <c r="C22" s="2" t="e">
        <f>_XLL.OFFICECOMCLIENT.APPLICATION.ROWLINK(#REF!)</f>
        <v>#VALUE!</v>
      </c>
      <c r="Q22" s="1">
        <v>1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3:21" ht="12.75">
      <c r="C23" s="2" t="e">
        <f>_XLL.OFFICECOMCLIENT.APPLICATION.ROWLINK(#REF!)</f>
        <v>#VALUE!</v>
      </c>
      <c r="Q23" s="1">
        <v>2</v>
      </c>
      <c r="R23" s="1" t="s">
        <v>123</v>
      </c>
      <c r="S23" s="1" t="s">
        <v>24</v>
      </c>
      <c r="T23" s="1" t="s">
        <v>24</v>
      </c>
      <c r="U23" s="1" t="s">
        <v>24</v>
      </c>
    </row>
    <row r="24" spans="3:21" ht="12.75">
      <c r="C24" s="2" t="e">
        <f>_XLL.OFFICECOMCLIENT.APPLICATION.ROWLINK(#REF!)</f>
        <v>#VALUE!</v>
      </c>
      <c r="Q24" s="1">
        <v>3</v>
      </c>
      <c r="R24" s="1" t="s">
        <v>123</v>
      </c>
      <c r="S24" s="1" t="s">
        <v>29</v>
      </c>
      <c r="T24" s="1" t="s">
        <v>24</v>
      </c>
      <c r="U24" s="1" t="s">
        <v>24</v>
      </c>
    </row>
    <row r="25" spans="3:21" ht="12.75">
      <c r="C25" s="2" t="e">
        <f>_XLL.OFFICECOMCLIENT.APPLICATION.ROWLINK(#REF!)</f>
        <v>#VALUE!</v>
      </c>
      <c r="Q25" s="1">
        <v>4</v>
      </c>
      <c r="R25" s="1" t="s">
        <v>123</v>
      </c>
      <c r="S25" s="1" t="s">
        <v>58</v>
      </c>
      <c r="T25" s="1" t="s">
        <v>24</v>
      </c>
      <c r="U25" s="1" t="s">
        <v>24</v>
      </c>
    </row>
    <row r="26" spans="3:21" ht="12.75">
      <c r="C26" s="2" t="e">
        <f>_XLL.OFFICECOMCLIENT.APPLICATION.ROWLINK(#REF!)</f>
        <v>#VALUE!</v>
      </c>
      <c r="Q26" s="1">
        <v>5</v>
      </c>
      <c r="R26" s="1" t="s">
        <v>123</v>
      </c>
      <c r="S26" s="1" t="s">
        <v>58</v>
      </c>
      <c r="T26" s="1" t="s">
        <v>124</v>
      </c>
      <c r="U26" s="1" t="s">
        <v>24</v>
      </c>
    </row>
    <row r="27" spans="3:21" ht="12.75">
      <c r="C27" s="2" t="e">
        <f>_XLL.OFFICECOMCLIENT.APPLICATION.ROWLINK(#REF!)</f>
        <v>#VALUE!</v>
      </c>
      <c r="Q27" s="1">
        <v>6</v>
      </c>
      <c r="R27" s="1" t="s">
        <v>123</v>
      </c>
      <c r="S27" s="1" t="s">
        <v>58</v>
      </c>
      <c r="T27" s="1" t="s">
        <v>124</v>
      </c>
      <c r="U27" s="1" t="s">
        <v>125</v>
      </c>
    </row>
    <row r="28" spans="3:21" ht="12.75">
      <c r="C28" s="2" t="e">
        <f>_XLL.OFFICECOMCLIENT.APPLICATION.ROWLINK(#REF!)</f>
        <v>#VALUE!</v>
      </c>
      <c r="Q28" s="1">
        <v>7</v>
      </c>
      <c r="R28" s="1" t="s">
        <v>123</v>
      </c>
      <c r="S28" s="1" t="s">
        <v>62</v>
      </c>
      <c r="T28" s="1" t="s">
        <v>24</v>
      </c>
      <c r="U28" s="1" t="s">
        <v>24</v>
      </c>
    </row>
    <row r="29" spans="3:21" ht="12.75">
      <c r="C29" s="2" t="e">
        <f>_XLL.OFFICECOMCLIENT.APPLICATION.ROWLINK(#REF!)</f>
        <v>#VALUE!</v>
      </c>
      <c r="Q29" s="1">
        <v>8</v>
      </c>
      <c r="R29" s="1" t="s">
        <v>123</v>
      </c>
      <c r="S29" s="1" t="s">
        <v>62</v>
      </c>
      <c r="T29" s="1" t="s">
        <v>124</v>
      </c>
      <c r="U29" s="1" t="s">
        <v>24</v>
      </c>
    </row>
    <row r="30" spans="3:21" ht="12.75">
      <c r="C30" s="2" t="e">
        <f>_XLL.OFFICECOMCLIENT.APPLICATION.ROWLINK(#REF!)</f>
        <v>#VALUE!</v>
      </c>
      <c r="Q30" s="1">
        <v>9</v>
      </c>
      <c r="R30" s="1" t="s">
        <v>123</v>
      </c>
      <c r="S30" s="1" t="s">
        <v>62</v>
      </c>
      <c r="T30" s="1" t="s">
        <v>124</v>
      </c>
      <c r="U30" s="1" t="s">
        <v>124</v>
      </c>
    </row>
    <row r="31" spans="3:21" ht="12.75">
      <c r="C31" s="2" t="e">
        <f>_XLL.OFFICECOMCLIENT.APPLICATION.ROWLINK(#REF!)</f>
        <v>#VALUE!</v>
      </c>
      <c r="Q31" s="1">
        <v>10</v>
      </c>
      <c r="R31" s="1" t="s">
        <v>123</v>
      </c>
      <c r="S31" s="1" t="s">
        <v>68</v>
      </c>
      <c r="T31" s="1" t="s">
        <v>24</v>
      </c>
      <c r="U31" s="1" t="s">
        <v>24</v>
      </c>
    </row>
    <row r="32" spans="3:21" ht="12.75">
      <c r="C32" s="2" t="e">
        <f>_XLL.OFFICECOMCLIENT.APPLICATION.ROWLINK(#REF!)</f>
        <v>#VALUE!</v>
      </c>
      <c r="Q32" s="1">
        <v>11</v>
      </c>
      <c r="R32" s="1" t="s">
        <v>123</v>
      </c>
      <c r="S32" s="1" t="s">
        <v>69</v>
      </c>
      <c r="T32" s="1" t="s">
        <v>24</v>
      </c>
      <c r="U32" s="1" t="s">
        <v>24</v>
      </c>
    </row>
    <row r="33" spans="3:21" ht="12.75">
      <c r="C33" s="2" t="e">
        <f>_XLL.OFFICECOMCLIENT.APPLICATION.ROWLINK(#REF!)</f>
        <v>#VALUE!</v>
      </c>
      <c r="Q33" s="1">
        <v>12</v>
      </c>
      <c r="R33" s="1" t="s">
        <v>123</v>
      </c>
      <c r="S33" s="1" t="s">
        <v>69</v>
      </c>
      <c r="T33" s="1" t="s">
        <v>126</v>
      </c>
      <c r="U33" s="1" t="s">
        <v>24</v>
      </c>
    </row>
    <row r="34" spans="3:21" ht="12.75">
      <c r="C34" s="2" t="e">
        <f>_XLL.OFFICECOMCLIENT.APPLICATION.ROWLINK(#REF!)</f>
        <v>#VALUE!</v>
      </c>
      <c r="Q34" s="1">
        <v>13</v>
      </c>
      <c r="R34" s="1" t="s">
        <v>123</v>
      </c>
      <c r="S34" s="1" t="s">
        <v>69</v>
      </c>
      <c r="T34" s="1" t="s">
        <v>126</v>
      </c>
      <c r="U34" s="1" t="s">
        <v>127</v>
      </c>
    </row>
    <row r="35" spans="3:21" ht="12.75">
      <c r="C35" s="2" t="e">
        <f>_XLL.OFFICECOMCLIENT.APPLICATION.ROWLINK(#REF!)</f>
        <v>#VALUE!</v>
      </c>
      <c r="Q35" s="1">
        <v>14</v>
      </c>
      <c r="R35" s="1" t="s">
        <v>123</v>
      </c>
      <c r="S35" s="1" t="s">
        <v>69</v>
      </c>
      <c r="T35" s="1" t="s">
        <v>126</v>
      </c>
      <c r="U35" s="1" t="s">
        <v>128</v>
      </c>
    </row>
    <row r="36" spans="3:21" ht="12.75">
      <c r="C36" s="2" t="e">
        <f>_XLL.OFFICECOMCLIENT.APPLICATION.ROWLINK(#REF!)</f>
        <v>#VALUE!</v>
      </c>
      <c r="Q36" s="1">
        <v>15</v>
      </c>
      <c r="R36" s="1" t="s">
        <v>129</v>
      </c>
      <c r="S36" s="1" t="s">
        <v>24</v>
      </c>
      <c r="T36" s="1" t="s">
        <v>24</v>
      </c>
      <c r="U36" s="1" t="s">
        <v>24</v>
      </c>
    </row>
    <row r="37" spans="3:21" ht="12.75">
      <c r="C37" s="2" t="e">
        <f>_XLL.OFFICECOMCLIENT.APPLICATION.ROWLINK(#REF!)</f>
        <v>#VALUE!</v>
      </c>
      <c r="Q37" s="1">
        <v>16</v>
      </c>
      <c r="R37" s="1" t="s">
        <v>129</v>
      </c>
      <c r="S37" s="1" t="s">
        <v>29</v>
      </c>
      <c r="T37" s="1" t="s">
        <v>24</v>
      </c>
      <c r="U37" s="1" t="s">
        <v>24</v>
      </c>
    </row>
    <row r="38" spans="3:21" ht="12.75">
      <c r="C38" s="2" t="e">
        <f>_XLL.OFFICECOMCLIENT.APPLICATION.ROWLINK(#REF!)</f>
        <v>#VALUE!</v>
      </c>
      <c r="Q38" s="1">
        <v>17</v>
      </c>
      <c r="R38" s="1" t="s">
        <v>129</v>
      </c>
      <c r="S38" s="1" t="s">
        <v>58</v>
      </c>
      <c r="T38" s="1" t="s">
        <v>24</v>
      </c>
      <c r="U38" s="1" t="s">
        <v>24</v>
      </c>
    </row>
    <row r="39" spans="3:21" ht="12.75">
      <c r="C39" s="2" t="e">
        <f>_XLL.OFFICECOMCLIENT.APPLICATION.ROWLINK(#REF!)</f>
        <v>#VALUE!</v>
      </c>
      <c r="Q39" s="1">
        <v>18</v>
      </c>
      <c r="R39" s="1" t="s">
        <v>129</v>
      </c>
      <c r="S39" s="1" t="s">
        <v>58</v>
      </c>
      <c r="T39" s="1" t="s">
        <v>124</v>
      </c>
      <c r="U39" s="1" t="s">
        <v>24</v>
      </c>
    </row>
    <row r="40" spans="3:21" ht="12.75">
      <c r="C40" s="2" t="e">
        <f>_XLL.OFFICECOMCLIENT.APPLICATION.ROWLINK(#REF!)</f>
        <v>#VALUE!</v>
      </c>
      <c r="Q40" s="1">
        <v>19</v>
      </c>
      <c r="R40" s="1" t="s">
        <v>129</v>
      </c>
      <c r="S40" s="1" t="s">
        <v>58</v>
      </c>
      <c r="T40" s="1" t="s">
        <v>124</v>
      </c>
      <c r="U40" s="1" t="s">
        <v>125</v>
      </c>
    </row>
    <row r="41" spans="3:21" ht="12.75">
      <c r="C41" s="2" t="e">
        <f>_XLL.OFFICECOMCLIENT.APPLICATION.ROWLINK(#REF!)</f>
        <v>#VALUE!</v>
      </c>
      <c r="Q41" s="1">
        <v>20</v>
      </c>
      <c r="R41" s="1" t="s">
        <v>129</v>
      </c>
      <c r="S41" s="1" t="s">
        <v>62</v>
      </c>
      <c r="T41" s="1" t="s">
        <v>24</v>
      </c>
      <c r="U41" s="1" t="s">
        <v>24</v>
      </c>
    </row>
    <row r="42" spans="3:21" ht="12.75">
      <c r="C42" s="2" t="e">
        <f>_XLL.OFFICECOMCLIENT.APPLICATION.ROWLINK(#REF!)</f>
        <v>#VALUE!</v>
      </c>
      <c r="Q42" s="1">
        <v>21</v>
      </c>
      <c r="R42" s="1" t="s">
        <v>129</v>
      </c>
      <c r="S42" s="1" t="s">
        <v>62</v>
      </c>
      <c r="T42" s="1" t="s">
        <v>124</v>
      </c>
      <c r="U42" s="1" t="s">
        <v>24</v>
      </c>
    </row>
    <row r="43" spans="3:21" ht="12.75">
      <c r="C43" s="2" t="e">
        <f>_XLL.OFFICECOMCLIENT.APPLICATION.ROWLINK(#REF!)</f>
        <v>#VALUE!</v>
      </c>
      <c r="Q43" s="1">
        <v>22</v>
      </c>
      <c r="R43" s="1" t="s">
        <v>129</v>
      </c>
      <c r="S43" s="1" t="s">
        <v>62</v>
      </c>
      <c r="T43" s="1" t="s">
        <v>124</v>
      </c>
      <c r="U43" s="1" t="s">
        <v>124</v>
      </c>
    </row>
    <row r="44" spans="3:21" ht="12.75">
      <c r="C44" s="2" t="e">
        <f>_XLL.OFFICECOMCLIENT.APPLICATION.ROWLINK(#REF!)</f>
        <v>#VALUE!</v>
      </c>
      <c r="Q44" s="1">
        <v>23</v>
      </c>
      <c r="R44" s="1" t="s">
        <v>129</v>
      </c>
      <c r="S44" s="1" t="s">
        <v>30</v>
      </c>
      <c r="T44" s="1" t="s">
        <v>24</v>
      </c>
      <c r="U44" s="1" t="s">
        <v>24</v>
      </c>
    </row>
    <row r="45" spans="3:21" ht="12.75">
      <c r="C45" s="2" t="e">
        <f>_XLL.OFFICECOMCLIENT.APPLICATION.ROWLINK(#REF!)</f>
        <v>#VALUE!</v>
      </c>
      <c r="Q45" s="1">
        <v>24</v>
      </c>
      <c r="R45" s="1" t="s">
        <v>129</v>
      </c>
      <c r="S45" s="1" t="s">
        <v>77</v>
      </c>
      <c r="T45" s="1" t="s">
        <v>24</v>
      </c>
      <c r="U45" s="1" t="s">
        <v>24</v>
      </c>
    </row>
    <row r="46" spans="3:21" ht="12.75">
      <c r="C46" s="2" t="e">
        <f>_XLL.OFFICECOMCLIENT.APPLICATION.ROWLINK(#REF!)</f>
        <v>#VALUE!</v>
      </c>
      <c r="Q46" s="1">
        <v>25</v>
      </c>
      <c r="R46" s="1" t="s">
        <v>129</v>
      </c>
      <c r="S46" s="1" t="s">
        <v>77</v>
      </c>
      <c r="T46" s="1" t="s">
        <v>130</v>
      </c>
      <c r="U46" s="1" t="s">
        <v>24</v>
      </c>
    </row>
    <row r="47" spans="3:21" ht="12.75">
      <c r="C47" s="2" t="e">
        <f>_XLL.OFFICECOMCLIENT.APPLICATION.ROWLINK(#REF!)</f>
        <v>#VALUE!</v>
      </c>
      <c r="Q47" s="1">
        <v>26</v>
      </c>
      <c r="R47" s="1" t="s">
        <v>129</v>
      </c>
      <c r="S47" s="1" t="s">
        <v>77</v>
      </c>
      <c r="T47" s="1" t="s">
        <v>130</v>
      </c>
      <c r="U47" s="1" t="s">
        <v>131</v>
      </c>
    </row>
    <row r="48" spans="3:21" ht="12.75">
      <c r="C48" s="2" t="e">
        <f>_XLL.OFFICECOMCLIENT.APPLICATION.ROWLINK(#REF!)</f>
        <v>#VALUE!</v>
      </c>
      <c r="Q48" s="1">
        <v>27</v>
      </c>
      <c r="R48" s="1" t="s">
        <v>129</v>
      </c>
      <c r="S48" s="1" t="s">
        <v>68</v>
      </c>
      <c r="T48" s="1" t="s">
        <v>24</v>
      </c>
      <c r="U48" s="1" t="s">
        <v>24</v>
      </c>
    </row>
    <row r="49" spans="3:21" ht="12.75">
      <c r="C49" s="2" t="e">
        <f>_XLL.OFFICECOMCLIENT.APPLICATION.ROWLINK(#REF!)</f>
        <v>#VALUE!</v>
      </c>
      <c r="Q49" s="1">
        <v>28</v>
      </c>
      <c r="R49" s="1" t="s">
        <v>129</v>
      </c>
      <c r="S49" s="1" t="s">
        <v>69</v>
      </c>
      <c r="T49" s="1" t="s">
        <v>24</v>
      </c>
      <c r="U49" s="1" t="s">
        <v>24</v>
      </c>
    </row>
    <row r="50" spans="3:21" ht="12.75">
      <c r="C50" s="2" t="e">
        <f>_XLL.OFFICECOMCLIENT.APPLICATION.ROWLINK(#REF!)</f>
        <v>#VALUE!</v>
      </c>
      <c r="Q50" s="1">
        <v>29</v>
      </c>
      <c r="R50" s="1" t="s">
        <v>129</v>
      </c>
      <c r="S50" s="1" t="s">
        <v>69</v>
      </c>
      <c r="T50" s="1" t="s">
        <v>126</v>
      </c>
      <c r="U50" s="1" t="s">
        <v>24</v>
      </c>
    </row>
    <row r="51" spans="3:21" ht="12.75">
      <c r="C51" s="2" t="e">
        <f>_XLL.OFFICECOMCLIENT.APPLICATION.ROWLINK(#REF!)</f>
        <v>#VALUE!</v>
      </c>
      <c r="Q51" s="1">
        <v>30</v>
      </c>
      <c r="R51" s="1" t="s">
        <v>129</v>
      </c>
      <c r="S51" s="1" t="s">
        <v>69</v>
      </c>
      <c r="T51" s="1" t="s">
        <v>126</v>
      </c>
      <c r="U51" s="1" t="s">
        <v>128</v>
      </c>
    </row>
    <row r="52" spans="3:21" ht="12.75">
      <c r="C52" s="2" t="e">
        <f>_XLL.OFFICECOMCLIENT.APPLICATION.ROWLINK(#REF!)</f>
        <v>#VALUE!</v>
      </c>
      <c r="Q52" s="1">
        <v>31</v>
      </c>
      <c r="R52" s="1" t="s">
        <v>132</v>
      </c>
      <c r="S52" s="1" t="s">
        <v>24</v>
      </c>
      <c r="T52" s="1" t="s">
        <v>24</v>
      </c>
      <c r="U52" s="1" t="s">
        <v>24</v>
      </c>
    </row>
    <row r="53" spans="3:21" ht="12.75">
      <c r="C53" s="2" t="e">
        <f>_XLL.OFFICECOMCLIENT.APPLICATION.ROWLINK(#REF!)</f>
        <v>#VALUE!</v>
      </c>
      <c r="Q53" s="1">
        <v>32</v>
      </c>
      <c r="R53" s="1" t="s">
        <v>132</v>
      </c>
      <c r="S53" s="1" t="s">
        <v>29</v>
      </c>
      <c r="T53" s="1" t="s">
        <v>24</v>
      </c>
      <c r="U53" s="1" t="s">
        <v>24</v>
      </c>
    </row>
    <row r="54" spans="3:21" ht="12.75">
      <c r="C54" s="2" t="e">
        <f>_XLL.OFFICECOMCLIENT.APPLICATION.ROWLINK(#REF!)</f>
        <v>#VALUE!</v>
      </c>
      <c r="Q54" s="1">
        <v>33</v>
      </c>
      <c r="R54" s="1" t="s">
        <v>132</v>
      </c>
      <c r="S54" s="1" t="s">
        <v>58</v>
      </c>
      <c r="T54" s="1" t="s">
        <v>24</v>
      </c>
      <c r="U54" s="1" t="s">
        <v>24</v>
      </c>
    </row>
    <row r="55" spans="3:21" ht="12.75">
      <c r="C55" s="2" t="e">
        <f>_XLL.OFFICECOMCLIENT.APPLICATION.ROWLINK(#REF!)</f>
        <v>#VALUE!</v>
      </c>
      <c r="Q55" s="1">
        <v>34</v>
      </c>
      <c r="R55" s="1" t="s">
        <v>132</v>
      </c>
      <c r="S55" s="1" t="s">
        <v>58</v>
      </c>
      <c r="T55" s="1" t="s">
        <v>124</v>
      </c>
      <c r="U55" s="1" t="s">
        <v>24</v>
      </c>
    </row>
    <row r="56" spans="3:21" ht="12.75">
      <c r="C56" s="2" t="e">
        <f>_XLL.OFFICECOMCLIENT.APPLICATION.ROWLINK(#REF!)</f>
        <v>#VALUE!</v>
      </c>
      <c r="Q56" s="1">
        <v>35</v>
      </c>
      <c r="R56" s="1" t="s">
        <v>132</v>
      </c>
      <c r="S56" s="1" t="s">
        <v>58</v>
      </c>
      <c r="T56" s="1" t="s">
        <v>124</v>
      </c>
      <c r="U56" s="1" t="s">
        <v>125</v>
      </c>
    </row>
    <row r="57" spans="3:21" ht="12.75">
      <c r="C57" s="2" t="e">
        <f>_XLL.OFFICECOMCLIENT.APPLICATION.ROWLINK(#REF!)</f>
        <v>#VALUE!</v>
      </c>
      <c r="Q57" s="1">
        <v>36</v>
      </c>
      <c r="R57" s="1" t="s">
        <v>132</v>
      </c>
      <c r="S57" s="1" t="s">
        <v>62</v>
      </c>
      <c r="T57" s="1" t="s">
        <v>24</v>
      </c>
      <c r="U57" s="1" t="s">
        <v>24</v>
      </c>
    </row>
    <row r="58" spans="3:21" ht="12.75">
      <c r="C58" s="2" t="e">
        <f>_XLL.OFFICECOMCLIENT.APPLICATION.ROWLINK(#REF!)</f>
        <v>#VALUE!</v>
      </c>
      <c r="Q58" s="1">
        <v>37</v>
      </c>
      <c r="R58" s="1" t="s">
        <v>132</v>
      </c>
      <c r="S58" s="1" t="s">
        <v>62</v>
      </c>
      <c r="T58" s="1" t="s">
        <v>124</v>
      </c>
      <c r="U58" s="1" t="s">
        <v>24</v>
      </c>
    </row>
    <row r="59" spans="3:21" ht="12.75">
      <c r="C59" s="2" t="e">
        <f>_XLL.OFFICECOMCLIENT.APPLICATION.ROWLINK(#REF!)</f>
        <v>#VALUE!</v>
      </c>
      <c r="Q59" s="1">
        <v>38</v>
      </c>
      <c r="R59" s="1" t="s">
        <v>132</v>
      </c>
      <c r="S59" s="1" t="s">
        <v>62</v>
      </c>
      <c r="T59" s="1" t="s">
        <v>124</v>
      </c>
      <c r="U59" s="1" t="s">
        <v>124</v>
      </c>
    </row>
    <row r="60" spans="3:21" ht="12.75">
      <c r="C60" s="2" t="e">
        <f>_XLL.OFFICECOMCLIENT.APPLICATION.ROWLINK(#REF!)</f>
        <v>#VALUE!</v>
      </c>
      <c r="Q60" s="1">
        <v>39</v>
      </c>
      <c r="R60" s="1" t="s">
        <v>132</v>
      </c>
      <c r="S60" s="1" t="s">
        <v>68</v>
      </c>
      <c r="T60" s="1" t="s">
        <v>24</v>
      </c>
      <c r="U60" s="1" t="s">
        <v>24</v>
      </c>
    </row>
    <row r="61" spans="3:21" ht="12.75">
      <c r="C61" s="2" t="e">
        <f>_XLL.OFFICECOMCLIENT.APPLICATION.ROWLINK(#REF!)</f>
        <v>#VALUE!</v>
      </c>
      <c r="Q61" s="1">
        <v>40</v>
      </c>
      <c r="R61" s="1" t="s">
        <v>132</v>
      </c>
      <c r="S61" s="1" t="s">
        <v>69</v>
      </c>
      <c r="T61" s="1" t="s">
        <v>24</v>
      </c>
      <c r="U61" s="1" t="s">
        <v>24</v>
      </c>
    </row>
    <row r="62" spans="3:21" ht="12.75">
      <c r="C62" s="2" t="e">
        <f>_XLL.OFFICECOMCLIENT.APPLICATION.ROWLINK(#REF!)</f>
        <v>#VALUE!</v>
      </c>
      <c r="Q62" s="1">
        <v>41</v>
      </c>
      <c r="R62" s="1" t="s">
        <v>132</v>
      </c>
      <c r="S62" s="1" t="s">
        <v>69</v>
      </c>
      <c r="T62" s="1" t="s">
        <v>126</v>
      </c>
      <c r="U62" s="1" t="s">
        <v>24</v>
      </c>
    </row>
    <row r="63" spans="3:21" ht="12.75">
      <c r="C63" s="2" t="e">
        <f>_XLL.OFFICECOMCLIENT.APPLICATION.ROWLINK(#REF!)</f>
        <v>#VALUE!</v>
      </c>
      <c r="Q63" s="1">
        <v>42</v>
      </c>
      <c r="R63" s="1" t="s">
        <v>132</v>
      </c>
      <c r="S63" s="1" t="s">
        <v>69</v>
      </c>
      <c r="T63" s="1" t="s">
        <v>126</v>
      </c>
      <c r="U63" s="1" t="s">
        <v>128</v>
      </c>
    </row>
    <row r="64" spans="3:21" ht="12.75">
      <c r="C64" s="2" t="e">
        <f>_XLL.OFFICECOMCLIENT.APPLICATION.ROWLINK(#REF!)</f>
        <v>#VALUE!</v>
      </c>
      <c r="Q64" s="1">
        <v>43</v>
      </c>
      <c r="R64" s="1" t="s">
        <v>133</v>
      </c>
      <c r="S64" s="1" t="s">
        <v>24</v>
      </c>
      <c r="T64" s="1" t="s">
        <v>24</v>
      </c>
      <c r="U64" s="1" t="s">
        <v>24</v>
      </c>
    </row>
    <row r="65" spans="3:21" ht="12.75">
      <c r="C65" s="2" t="e">
        <f>_XLL.OFFICECOMCLIENT.APPLICATION.ROWLINK(#REF!)</f>
        <v>#VALUE!</v>
      </c>
      <c r="Q65" s="1">
        <v>44</v>
      </c>
      <c r="R65" s="1" t="s">
        <v>133</v>
      </c>
      <c r="S65" s="1" t="s">
        <v>29</v>
      </c>
      <c r="T65" s="1" t="s">
        <v>24</v>
      </c>
      <c r="U65" s="1" t="s">
        <v>24</v>
      </c>
    </row>
    <row r="66" spans="3:21" ht="12.75">
      <c r="C66" s="2" t="e">
        <f>_XLL.OFFICECOMCLIENT.APPLICATION.ROWLINK(#REF!)</f>
        <v>#VALUE!</v>
      </c>
      <c r="Q66" s="1">
        <v>45</v>
      </c>
      <c r="R66" s="1" t="s">
        <v>133</v>
      </c>
      <c r="S66" s="1" t="s">
        <v>58</v>
      </c>
      <c r="T66" s="1" t="s">
        <v>24</v>
      </c>
      <c r="U66" s="1" t="s">
        <v>24</v>
      </c>
    </row>
    <row r="67" spans="3:21" ht="12.75">
      <c r="C67" s="2" t="e">
        <f>_XLL.OFFICECOMCLIENT.APPLICATION.ROWLINK(#REF!)</f>
        <v>#VALUE!</v>
      </c>
      <c r="Q67" s="1">
        <v>46</v>
      </c>
      <c r="R67" s="1" t="s">
        <v>133</v>
      </c>
      <c r="S67" s="1" t="s">
        <v>58</v>
      </c>
      <c r="T67" s="1" t="s">
        <v>124</v>
      </c>
      <c r="U67" s="1" t="s">
        <v>24</v>
      </c>
    </row>
    <row r="68" spans="3:21" ht="12.75">
      <c r="C68" s="2" t="e">
        <f>_XLL.OFFICECOMCLIENT.APPLICATION.ROWLINK(#REF!)</f>
        <v>#VALUE!</v>
      </c>
      <c r="Q68" s="1">
        <v>47</v>
      </c>
      <c r="R68" s="1" t="s">
        <v>133</v>
      </c>
      <c r="S68" s="1" t="s">
        <v>58</v>
      </c>
      <c r="T68" s="1" t="s">
        <v>124</v>
      </c>
      <c r="U68" s="1" t="s">
        <v>125</v>
      </c>
    </row>
    <row r="69" spans="3:21" ht="12.75">
      <c r="C69" s="2" t="e">
        <f>_XLL.OFFICECOMCLIENT.APPLICATION.ROWLINK(#REF!)</f>
        <v>#VALUE!</v>
      </c>
      <c r="Q69" s="1">
        <v>48</v>
      </c>
      <c r="R69" s="1" t="s">
        <v>133</v>
      </c>
      <c r="S69" s="1" t="s">
        <v>62</v>
      </c>
      <c r="T69" s="1" t="s">
        <v>24</v>
      </c>
      <c r="U69" s="1" t="s">
        <v>24</v>
      </c>
    </row>
    <row r="70" spans="3:21" ht="12.75">
      <c r="C70" s="2" t="e">
        <f>_XLL.OFFICECOMCLIENT.APPLICATION.ROWLINK(#REF!)</f>
        <v>#VALUE!</v>
      </c>
      <c r="Q70" s="1">
        <v>49</v>
      </c>
      <c r="R70" s="1" t="s">
        <v>133</v>
      </c>
      <c r="S70" s="1" t="s">
        <v>62</v>
      </c>
      <c r="T70" s="1" t="s">
        <v>124</v>
      </c>
      <c r="U70" s="1" t="s">
        <v>24</v>
      </c>
    </row>
    <row r="71" spans="3:21" ht="12.75">
      <c r="C71" s="2" t="e">
        <f>_XLL.OFFICECOMCLIENT.APPLICATION.ROWLINK(#REF!)</f>
        <v>#VALUE!</v>
      </c>
      <c r="Q71" s="1">
        <v>50</v>
      </c>
      <c r="R71" s="1" t="s">
        <v>133</v>
      </c>
      <c r="S71" s="1" t="s">
        <v>62</v>
      </c>
      <c r="T71" s="1" t="s">
        <v>124</v>
      </c>
      <c r="U71" s="1" t="s">
        <v>124</v>
      </c>
    </row>
    <row r="72" spans="3:21" ht="12.75">
      <c r="C72" s="2" t="e">
        <f>_XLL.OFFICECOMCLIENT.APPLICATION.ROWLINK(#REF!)</f>
        <v>#VALUE!</v>
      </c>
      <c r="Q72" s="1">
        <v>51</v>
      </c>
      <c r="R72" s="1" t="s">
        <v>133</v>
      </c>
      <c r="S72" s="1" t="s">
        <v>68</v>
      </c>
      <c r="T72" s="1" t="s">
        <v>24</v>
      </c>
      <c r="U72" s="1" t="s">
        <v>24</v>
      </c>
    </row>
    <row r="73" spans="3:21" ht="12.75">
      <c r="C73" s="2" t="e">
        <f>_XLL.OFFICECOMCLIENT.APPLICATION.ROWLINK(#REF!)</f>
        <v>#VALUE!</v>
      </c>
      <c r="Q73" s="1">
        <v>52</v>
      </c>
      <c r="R73" s="1" t="s">
        <v>133</v>
      </c>
      <c r="S73" s="1" t="s">
        <v>69</v>
      </c>
      <c r="T73" s="1" t="s">
        <v>24</v>
      </c>
      <c r="U73" s="1" t="s">
        <v>24</v>
      </c>
    </row>
    <row r="74" spans="3:21" ht="12.75">
      <c r="C74" s="2" t="e">
        <f>_XLL.OFFICECOMCLIENT.APPLICATION.ROWLINK(#REF!)</f>
        <v>#VALUE!</v>
      </c>
      <c r="Q74" s="1">
        <v>53</v>
      </c>
      <c r="R74" s="1" t="s">
        <v>133</v>
      </c>
      <c r="S74" s="1" t="s">
        <v>69</v>
      </c>
      <c r="T74" s="1" t="s">
        <v>126</v>
      </c>
      <c r="U74" s="1" t="s">
        <v>24</v>
      </c>
    </row>
    <row r="75" spans="3:21" ht="12.75">
      <c r="C75" s="2" t="e">
        <f>_XLL.OFFICECOMCLIENT.APPLICATION.ROWLINK(#REF!)</f>
        <v>#VALUE!</v>
      </c>
      <c r="Q75" s="1">
        <v>54</v>
      </c>
      <c r="R75" s="1" t="s">
        <v>133</v>
      </c>
      <c r="S75" s="1" t="s">
        <v>69</v>
      </c>
      <c r="T75" s="1" t="s">
        <v>126</v>
      </c>
      <c r="U75" s="1" t="s">
        <v>127</v>
      </c>
    </row>
    <row r="76" spans="3:21" ht="12.75">
      <c r="C76" s="2" t="e">
        <f>_XLL.OFFICECOMCLIENT.APPLICATION.ROWLINK(#REF!)</f>
        <v>#VALUE!</v>
      </c>
      <c r="Q76" s="1">
        <v>55</v>
      </c>
      <c r="R76" s="1" t="s">
        <v>133</v>
      </c>
      <c r="S76" s="1" t="s">
        <v>69</v>
      </c>
      <c r="T76" s="1" t="s">
        <v>126</v>
      </c>
      <c r="U76" s="1" t="s">
        <v>128</v>
      </c>
    </row>
    <row r="77" spans="3:21" ht="12.75">
      <c r="C77" s="2" t="e">
        <f>_XLL.OFFICECOMCLIENT.APPLICATION.ROWLINK(#REF!)</f>
        <v>#VALUE!</v>
      </c>
      <c r="Q77" s="1">
        <v>56</v>
      </c>
      <c r="R77" s="1" t="s">
        <v>134</v>
      </c>
      <c r="S77" s="1" t="s">
        <v>24</v>
      </c>
      <c r="T77" s="1" t="s">
        <v>24</v>
      </c>
      <c r="U77" s="1" t="s">
        <v>24</v>
      </c>
    </row>
    <row r="78" spans="3:21" ht="12.75">
      <c r="C78" s="2" t="e">
        <f>_XLL.OFFICECOMCLIENT.APPLICATION.ROWLINK(#REF!)</f>
        <v>#VALUE!</v>
      </c>
      <c r="Q78" s="1">
        <v>57</v>
      </c>
      <c r="R78" s="1" t="s">
        <v>134</v>
      </c>
      <c r="S78" s="1" t="s">
        <v>29</v>
      </c>
      <c r="T78" s="1" t="s">
        <v>24</v>
      </c>
      <c r="U78" s="1" t="s">
        <v>24</v>
      </c>
    </row>
    <row r="79" spans="3:21" ht="12.75">
      <c r="C79" s="2" t="e">
        <f>_XLL.OFFICECOMCLIENT.APPLICATION.ROWLINK(#REF!)</f>
        <v>#VALUE!</v>
      </c>
      <c r="Q79" s="1">
        <v>58</v>
      </c>
      <c r="R79" s="1" t="s">
        <v>134</v>
      </c>
      <c r="S79" s="1" t="s">
        <v>58</v>
      </c>
      <c r="T79" s="1" t="s">
        <v>24</v>
      </c>
      <c r="U79" s="1" t="s">
        <v>24</v>
      </c>
    </row>
    <row r="80" spans="3:21" ht="12.75">
      <c r="C80" s="2" t="e">
        <f>_XLL.OFFICECOMCLIENT.APPLICATION.ROWLINK(#REF!)</f>
        <v>#VALUE!</v>
      </c>
      <c r="Q80" s="1">
        <v>59</v>
      </c>
      <c r="R80" s="1" t="s">
        <v>134</v>
      </c>
      <c r="S80" s="1" t="s">
        <v>58</v>
      </c>
      <c r="T80" s="1" t="s">
        <v>124</v>
      </c>
      <c r="U80" s="1" t="s">
        <v>24</v>
      </c>
    </row>
    <row r="81" spans="3:21" ht="12.75">
      <c r="C81" s="2" t="e">
        <f>_XLL.OFFICECOMCLIENT.APPLICATION.ROWLINK(#REF!)</f>
        <v>#VALUE!</v>
      </c>
      <c r="Q81" s="1">
        <v>60</v>
      </c>
      <c r="R81" s="1" t="s">
        <v>134</v>
      </c>
      <c r="S81" s="1" t="s">
        <v>58</v>
      </c>
      <c r="T81" s="1" t="s">
        <v>124</v>
      </c>
      <c r="U81" s="1" t="s">
        <v>125</v>
      </c>
    </row>
    <row r="82" spans="3:21" ht="12.75">
      <c r="C82" s="2" t="e">
        <f>_XLL.OFFICECOMCLIENT.APPLICATION.ROWLINK(#REF!)</f>
        <v>#VALUE!</v>
      </c>
      <c r="Q82" s="1">
        <v>61</v>
      </c>
      <c r="R82" s="1" t="s">
        <v>134</v>
      </c>
      <c r="S82" s="1" t="s">
        <v>62</v>
      </c>
      <c r="T82" s="1" t="s">
        <v>24</v>
      </c>
      <c r="U82" s="1" t="s">
        <v>24</v>
      </c>
    </row>
    <row r="83" spans="3:21" ht="12.75">
      <c r="C83" s="2" t="e">
        <f>_XLL.OFFICECOMCLIENT.APPLICATION.ROWLINK(#REF!)</f>
        <v>#VALUE!</v>
      </c>
      <c r="Q83" s="1">
        <v>62</v>
      </c>
      <c r="R83" s="1" t="s">
        <v>134</v>
      </c>
      <c r="S83" s="1" t="s">
        <v>62</v>
      </c>
      <c r="T83" s="1" t="s">
        <v>124</v>
      </c>
      <c r="U83" s="1" t="s">
        <v>24</v>
      </c>
    </row>
    <row r="84" spans="3:21" ht="12.75">
      <c r="C84" s="2" t="e">
        <f>_XLL.OFFICECOMCLIENT.APPLICATION.ROWLINK(#REF!)</f>
        <v>#VALUE!</v>
      </c>
      <c r="Q84" s="1">
        <v>63</v>
      </c>
      <c r="R84" s="1" t="s">
        <v>134</v>
      </c>
      <c r="S84" s="1" t="s">
        <v>62</v>
      </c>
      <c r="T84" s="1" t="s">
        <v>124</v>
      </c>
      <c r="U84" s="1" t="s">
        <v>124</v>
      </c>
    </row>
    <row r="85" spans="3:21" ht="12.75">
      <c r="C85" s="2" t="e">
        <f>_XLL.OFFICECOMCLIENT.APPLICATION.ROWLINK(#REF!)</f>
        <v>#VALUE!</v>
      </c>
      <c r="Q85" s="1">
        <v>64</v>
      </c>
      <c r="R85" s="1" t="s">
        <v>134</v>
      </c>
      <c r="S85" s="1" t="s">
        <v>30</v>
      </c>
      <c r="T85" s="1" t="s">
        <v>24</v>
      </c>
      <c r="U85" s="1" t="s">
        <v>24</v>
      </c>
    </row>
    <row r="86" spans="3:21" ht="12.75">
      <c r="C86" s="2" t="e">
        <f>_XLL.OFFICECOMCLIENT.APPLICATION.ROWLINK(#REF!)</f>
        <v>#VALUE!</v>
      </c>
      <c r="Q86" s="1">
        <v>65</v>
      </c>
      <c r="R86" s="1" t="s">
        <v>134</v>
      </c>
      <c r="S86" s="1" t="s">
        <v>77</v>
      </c>
      <c r="T86" s="1" t="s">
        <v>24</v>
      </c>
      <c r="U86" s="1" t="s">
        <v>24</v>
      </c>
    </row>
    <row r="87" spans="3:21" ht="12.75">
      <c r="C87" s="2" t="e">
        <f>_XLL.OFFICECOMCLIENT.APPLICATION.ROWLINK(#REF!)</f>
        <v>#VALUE!</v>
      </c>
      <c r="Q87" s="1">
        <v>66</v>
      </c>
      <c r="R87" s="1" t="s">
        <v>134</v>
      </c>
      <c r="S87" s="1" t="s">
        <v>77</v>
      </c>
      <c r="T87" s="1" t="s">
        <v>130</v>
      </c>
      <c r="U87" s="1" t="s">
        <v>24</v>
      </c>
    </row>
    <row r="88" spans="3:21" ht="12.75">
      <c r="C88" s="2" t="e">
        <f>_XLL.OFFICECOMCLIENT.APPLICATION.ROWLINK(#REF!)</f>
        <v>#VALUE!</v>
      </c>
      <c r="Q88" s="1">
        <v>67</v>
      </c>
      <c r="R88" s="1" t="s">
        <v>134</v>
      </c>
      <c r="S88" s="1" t="s">
        <v>77</v>
      </c>
      <c r="T88" s="1" t="s">
        <v>130</v>
      </c>
      <c r="U88" s="1" t="s">
        <v>131</v>
      </c>
    </row>
    <row r="89" spans="3:21" ht="12.75">
      <c r="C89" s="2" t="e">
        <f>_XLL.OFFICECOMCLIENT.APPLICATION.ROWLINK(#REF!)</f>
        <v>#VALUE!</v>
      </c>
      <c r="Q89" s="1">
        <v>68</v>
      </c>
      <c r="R89" s="1" t="s">
        <v>134</v>
      </c>
      <c r="S89" s="1" t="s">
        <v>68</v>
      </c>
      <c r="T89" s="1" t="s">
        <v>24</v>
      </c>
      <c r="U89" s="1" t="s">
        <v>24</v>
      </c>
    </row>
    <row r="90" spans="3:21" ht="12.75">
      <c r="C90" s="2" t="e">
        <f>_XLL.OFFICECOMCLIENT.APPLICATION.ROWLINK(#REF!)</f>
        <v>#VALUE!</v>
      </c>
      <c r="Q90" s="1">
        <v>69</v>
      </c>
      <c r="R90" s="1" t="s">
        <v>134</v>
      </c>
      <c r="S90" s="1" t="s">
        <v>69</v>
      </c>
      <c r="T90" s="1" t="s">
        <v>24</v>
      </c>
      <c r="U90" s="1" t="s">
        <v>24</v>
      </c>
    </row>
    <row r="91" spans="3:21" ht="12.75">
      <c r="C91" s="2" t="e">
        <f>_XLL.OFFICECOMCLIENT.APPLICATION.ROWLINK(#REF!)</f>
        <v>#VALUE!</v>
      </c>
      <c r="Q91" s="1">
        <v>70</v>
      </c>
      <c r="R91" s="1" t="s">
        <v>134</v>
      </c>
      <c r="S91" s="1" t="s">
        <v>69</v>
      </c>
      <c r="T91" s="1" t="s">
        <v>126</v>
      </c>
      <c r="U91" s="1" t="s">
        <v>24</v>
      </c>
    </row>
    <row r="92" spans="3:21" ht="12.75">
      <c r="C92" s="2" t="e">
        <f>_XLL.OFFICECOMCLIENT.APPLICATION.ROWLINK(#REF!)</f>
        <v>#VALUE!</v>
      </c>
      <c r="Q92" s="1">
        <v>71</v>
      </c>
      <c r="R92" s="1" t="s">
        <v>134</v>
      </c>
      <c r="S92" s="1" t="s">
        <v>69</v>
      </c>
      <c r="T92" s="1" t="s">
        <v>126</v>
      </c>
      <c r="U92" s="1" t="s">
        <v>128</v>
      </c>
    </row>
    <row r="93" spans="3:21" ht="12.75">
      <c r="C93" s="2" t="e">
        <f>_XLL.OFFICECOMCLIENT.APPLICATION.ROWLINK(#REF!)</f>
        <v>#VALUE!</v>
      </c>
      <c r="Q93" s="1">
        <v>72</v>
      </c>
      <c r="R93" s="1" t="s">
        <v>135</v>
      </c>
      <c r="S93" s="1" t="s">
        <v>24</v>
      </c>
      <c r="T93" s="1" t="s">
        <v>24</v>
      </c>
      <c r="U93" s="1" t="s">
        <v>24</v>
      </c>
    </row>
    <row r="94" spans="3:21" ht="12.75">
      <c r="C94" s="2" t="e">
        <f>_XLL.OFFICECOMCLIENT.APPLICATION.ROWLINK(#REF!)</f>
        <v>#VALUE!</v>
      </c>
      <c r="Q94" s="1">
        <v>73</v>
      </c>
      <c r="R94" s="1" t="s">
        <v>135</v>
      </c>
      <c r="S94" s="1" t="s">
        <v>29</v>
      </c>
      <c r="T94" s="1" t="s">
        <v>24</v>
      </c>
      <c r="U94" s="1" t="s">
        <v>24</v>
      </c>
    </row>
    <row r="95" spans="3:21" ht="12.75">
      <c r="C95" s="2" t="e">
        <f>_XLL.OFFICECOMCLIENT.APPLICATION.ROWLINK(#REF!)</f>
        <v>#VALUE!</v>
      </c>
      <c r="Q95" s="1">
        <v>74</v>
      </c>
      <c r="R95" s="1" t="s">
        <v>135</v>
      </c>
      <c r="S95" s="1" t="s">
        <v>58</v>
      </c>
      <c r="T95" s="1" t="s">
        <v>24</v>
      </c>
      <c r="U95" s="1" t="s">
        <v>24</v>
      </c>
    </row>
    <row r="96" spans="3:21" ht="12.75">
      <c r="C96" s="2" t="e">
        <f>_XLL.OFFICECOMCLIENT.APPLICATION.ROWLINK(#REF!)</f>
        <v>#VALUE!</v>
      </c>
      <c r="Q96" s="1">
        <v>75</v>
      </c>
      <c r="R96" s="1" t="s">
        <v>135</v>
      </c>
      <c r="S96" s="1" t="s">
        <v>58</v>
      </c>
      <c r="T96" s="1" t="s">
        <v>124</v>
      </c>
      <c r="U96" s="1" t="s">
        <v>24</v>
      </c>
    </row>
    <row r="97" spans="3:21" ht="12.75">
      <c r="C97" s="2" t="e">
        <f>_XLL.OFFICECOMCLIENT.APPLICATION.ROWLINK(#REF!)</f>
        <v>#VALUE!</v>
      </c>
      <c r="Q97" s="1">
        <v>76</v>
      </c>
      <c r="R97" s="1" t="s">
        <v>135</v>
      </c>
      <c r="S97" s="1" t="s">
        <v>58</v>
      </c>
      <c r="T97" s="1" t="s">
        <v>124</v>
      </c>
      <c r="U97" s="1" t="s">
        <v>125</v>
      </c>
    </row>
    <row r="98" spans="3:21" ht="12.75">
      <c r="C98" s="2" t="e">
        <f>_XLL.OFFICECOMCLIENT.APPLICATION.ROWLINK(#REF!)</f>
        <v>#VALUE!</v>
      </c>
      <c r="Q98" s="1">
        <v>77</v>
      </c>
      <c r="R98" s="1" t="s">
        <v>135</v>
      </c>
      <c r="S98" s="1" t="s">
        <v>62</v>
      </c>
      <c r="T98" s="1" t="s">
        <v>24</v>
      </c>
      <c r="U98" s="1" t="s">
        <v>24</v>
      </c>
    </row>
    <row r="99" spans="3:21" ht="12.75">
      <c r="C99" s="2" t="e">
        <f>_XLL.OFFICECOMCLIENT.APPLICATION.ROWLINK(#REF!)</f>
        <v>#VALUE!</v>
      </c>
      <c r="Q99" s="1">
        <v>78</v>
      </c>
      <c r="R99" s="1" t="s">
        <v>135</v>
      </c>
      <c r="S99" s="1" t="s">
        <v>62</v>
      </c>
      <c r="T99" s="1" t="s">
        <v>124</v>
      </c>
      <c r="U99" s="1" t="s">
        <v>24</v>
      </c>
    </row>
    <row r="100" spans="3:21" ht="12.75">
      <c r="C100" s="2" t="e">
        <f>_XLL.OFFICECOMCLIENT.APPLICATION.ROWLINK(#REF!)</f>
        <v>#VALUE!</v>
      </c>
      <c r="Q100" s="1">
        <v>79</v>
      </c>
      <c r="R100" s="1" t="s">
        <v>135</v>
      </c>
      <c r="S100" s="1" t="s">
        <v>62</v>
      </c>
      <c r="T100" s="1" t="s">
        <v>124</v>
      </c>
      <c r="U100" s="1" t="s">
        <v>124</v>
      </c>
    </row>
    <row r="101" spans="3:21" ht="12.75">
      <c r="C101" s="2" t="e">
        <f>_XLL.OFFICECOMCLIENT.APPLICATION.ROWLINK(#REF!)</f>
        <v>#VALUE!</v>
      </c>
      <c r="Q101" s="1">
        <v>80</v>
      </c>
      <c r="R101" s="1" t="s">
        <v>135</v>
      </c>
      <c r="S101" s="1" t="s">
        <v>68</v>
      </c>
      <c r="T101" s="1" t="s">
        <v>24</v>
      </c>
      <c r="U101" s="1" t="s">
        <v>24</v>
      </c>
    </row>
    <row r="102" spans="3:21" ht="12.75">
      <c r="C102" s="2" t="e">
        <f>_XLL.OFFICECOMCLIENT.APPLICATION.ROWLINK(#REF!)</f>
        <v>#VALUE!</v>
      </c>
      <c r="Q102" s="1">
        <v>81</v>
      </c>
      <c r="R102" s="1" t="s">
        <v>135</v>
      </c>
      <c r="S102" s="1" t="s">
        <v>69</v>
      </c>
      <c r="T102" s="1" t="s">
        <v>24</v>
      </c>
      <c r="U102" s="1" t="s">
        <v>24</v>
      </c>
    </row>
    <row r="103" spans="3:21" ht="12.75">
      <c r="C103" s="2" t="e">
        <f>_XLL.OFFICECOMCLIENT.APPLICATION.ROWLINK(#REF!)</f>
        <v>#VALUE!</v>
      </c>
      <c r="Q103" s="1">
        <v>82</v>
      </c>
      <c r="R103" s="1" t="s">
        <v>135</v>
      </c>
      <c r="S103" s="1" t="s">
        <v>69</v>
      </c>
      <c r="T103" s="1" t="s">
        <v>126</v>
      </c>
      <c r="U103" s="1" t="s">
        <v>24</v>
      </c>
    </row>
    <row r="104" spans="3:21" ht="12.75">
      <c r="C104" s="2" t="e">
        <f>_XLL.OFFICECOMCLIENT.APPLICATION.ROWLINK(#REF!)</f>
        <v>#VALUE!</v>
      </c>
      <c r="Q104" s="1">
        <v>83</v>
      </c>
      <c r="R104" s="1" t="s">
        <v>135</v>
      </c>
      <c r="S104" s="1" t="s">
        <v>69</v>
      </c>
      <c r="T104" s="1" t="s">
        <v>126</v>
      </c>
      <c r="U104" s="1" t="s">
        <v>128</v>
      </c>
    </row>
    <row r="105" spans="3:21" ht="12.75">
      <c r="C105" s="2" t="e">
        <f>_XLL.OFFICECOMCLIENT.APPLICATION.ROWLINK(#REF!)</f>
        <v>#VALUE!</v>
      </c>
      <c r="Q105" s="1">
        <v>84</v>
      </c>
      <c r="R105" s="1" t="s">
        <v>136</v>
      </c>
      <c r="S105" s="1" t="s">
        <v>24</v>
      </c>
      <c r="T105" s="1" t="s">
        <v>24</v>
      </c>
      <c r="U105" s="1" t="s">
        <v>24</v>
      </c>
    </row>
    <row r="106" spans="3:21" ht="12.75">
      <c r="C106" s="2" t="e">
        <f>_XLL.OFFICECOMCLIENT.APPLICATION.ROWLINK(#REF!)</f>
        <v>#VALUE!</v>
      </c>
      <c r="Q106" s="1">
        <v>85</v>
      </c>
      <c r="R106" s="1" t="s">
        <v>136</v>
      </c>
      <c r="S106" s="1" t="s">
        <v>29</v>
      </c>
      <c r="T106" s="1" t="s">
        <v>24</v>
      </c>
      <c r="U106" s="1" t="s">
        <v>24</v>
      </c>
    </row>
    <row r="107" spans="3:21" ht="12.75">
      <c r="C107" s="2" t="e">
        <f>_XLL.OFFICECOMCLIENT.APPLICATION.ROWLINK(#REF!)</f>
        <v>#VALUE!</v>
      </c>
      <c r="Q107" s="1">
        <v>86</v>
      </c>
      <c r="R107" s="1" t="s">
        <v>136</v>
      </c>
      <c r="S107" s="1" t="s">
        <v>58</v>
      </c>
      <c r="T107" s="1" t="s">
        <v>24</v>
      </c>
      <c r="U107" s="1" t="s">
        <v>24</v>
      </c>
    </row>
    <row r="108" spans="3:21" ht="12.75">
      <c r="C108" s="2" t="e">
        <f>_XLL.OFFICECOMCLIENT.APPLICATION.ROWLINK(#REF!)</f>
        <v>#VALUE!</v>
      </c>
      <c r="Q108" s="1">
        <v>87</v>
      </c>
      <c r="R108" s="1" t="s">
        <v>136</v>
      </c>
      <c r="S108" s="1" t="s">
        <v>58</v>
      </c>
      <c r="T108" s="1" t="s">
        <v>124</v>
      </c>
      <c r="U108" s="1" t="s">
        <v>24</v>
      </c>
    </row>
    <row r="109" spans="3:21" ht="12.75">
      <c r="C109" s="2" t="e">
        <f>_XLL.OFFICECOMCLIENT.APPLICATION.ROWLINK(#REF!)</f>
        <v>#VALUE!</v>
      </c>
      <c r="Q109" s="1">
        <v>88</v>
      </c>
      <c r="R109" s="1" t="s">
        <v>136</v>
      </c>
      <c r="S109" s="1" t="s">
        <v>58</v>
      </c>
      <c r="T109" s="1" t="s">
        <v>124</v>
      </c>
      <c r="U109" s="1" t="s">
        <v>125</v>
      </c>
    </row>
    <row r="110" spans="3:21" ht="12.75">
      <c r="C110" s="2" t="e">
        <f>_XLL.OFFICECOMCLIENT.APPLICATION.ROWLINK(#REF!)</f>
        <v>#VALUE!</v>
      </c>
      <c r="Q110" s="1">
        <v>89</v>
      </c>
      <c r="R110" s="1" t="s">
        <v>136</v>
      </c>
      <c r="S110" s="1" t="s">
        <v>62</v>
      </c>
      <c r="T110" s="1" t="s">
        <v>24</v>
      </c>
      <c r="U110" s="1" t="s">
        <v>24</v>
      </c>
    </row>
    <row r="111" spans="3:21" ht="12.75">
      <c r="C111" s="2" t="e">
        <f>_XLL.OFFICECOMCLIENT.APPLICATION.ROWLINK(#REF!)</f>
        <v>#VALUE!</v>
      </c>
      <c r="Q111" s="1">
        <v>90</v>
      </c>
      <c r="R111" s="1" t="s">
        <v>136</v>
      </c>
      <c r="S111" s="1" t="s">
        <v>62</v>
      </c>
      <c r="T111" s="1" t="s">
        <v>124</v>
      </c>
      <c r="U111" s="1" t="s">
        <v>24</v>
      </c>
    </row>
    <row r="112" spans="3:21" ht="12.75">
      <c r="C112" s="2" t="e">
        <f>_XLL.OFFICECOMCLIENT.APPLICATION.ROWLINK(#REF!)</f>
        <v>#VALUE!</v>
      </c>
      <c r="Q112" s="1">
        <v>91</v>
      </c>
      <c r="R112" s="1" t="s">
        <v>136</v>
      </c>
      <c r="S112" s="1" t="s">
        <v>62</v>
      </c>
      <c r="T112" s="1" t="s">
        <v>124</v>
      </c>
      <c r="U112" s="1" t="s">
        <v>124</v>
      </c>
    </row>
    <row r="113" spans="3:21" ht="12.75">
      <c r="C113" s="2" t="e">
        <f>_XLL.OFFICECOMCLIENT.APPLICATION.ROWLINK(#REF!)</f>
        <v>#VALUE!</v>
      </c>
      <c r="Q113" s="1">
        <v>92</v>
      </c>
      <c r="R113" s="1" t="s">
        <v>136</v>
      </c>
      <c r="S113" s="1" t="s">
        <v>68</v>
      </c>
      <c r="T113" s="1" t="s">
        <v>24</v>
      </c>
      <c r="U113" s="1" t="s">
        <v>24</v>
      </c>
    </row>
    <row r="114" spans="3:21" ht="12.75">
      <c r="C114" s="2" t="e">
        <f>_XLL.OFFICECOMCLIENT.APPLICATION.ROWLINK(#REF!)</f>
        <v>#VALUE!</v>
      </c>
      <c r="Q114" s="1">
        <v>93</v>
      </c>
      <c r="R114" s="1" t="s">
        <v>136</v>
      </c>
      <c r="S114" s="1" t="s">
        <v>69</v>
      </c>
      <c r="T114" s="1" t="s">
        <v>24</v>
      </c>
      <c r="U114" s="1" t="s">
        <v>24</v>
      </c>
    </row>
    <row r="115" spans="3:21" ht="12.75">
      <c r="C115" s="2" t="e">
        <f>_XLL.OFFICECOMCLIENT.APPLICATION.ROWLINK(#REF!)</f>
        <v>#VALUE!</v>
      </c>
      <c r="Q115" s="1">
        <v>94</v>
      </c>
      <c r="R115" s="1" t="s">
        <v>136</v>
      </c>
      <c r="S115" s="1" t="s">
        <v>69</v>
      </c>
      <c r="T115" s="1" t="s">
        <v>126</v>
      </c>
      <c r="U115" s="1" t="s">
        <v>24</v>
      </c>
    </row>
    <row r="116" spans="3:21" ht="12.75">
      <c r="C116" s="2" t="e">
        <f>_XLL.OFFICECOMCLIENT.APPLICATION.ROWLINK(#REF!)</f>
        <v>#VALUE!</v>
      </c>
      <c r="Q116" s="1">
        <v>95</v>
      </c>
      <c r="R116" s="1" t="s">
        <v>136</v>
      </c>
      <c r="S116" s="1" t="s">
        <v>69</v>
      </c>
      <c r="T116" s="1" t="s">
        <v>126</v>
      </c>
      <c r="U116" s="1" t="s">
        <v>128</v>
      </c>
    </row>
    <row r="117" spans="3:21" ht="12.75">
      <c r="C117" s="2" t="e">
        <f>_XLL.OFFICECOMCLIENT.APPLICATION.ROWLINK(#REF!)</f>
        <v>#VALUE!</v>
      </c>
      <c r="Q117" s="1">
        <v>96</v>
      </c>
      <c r="R117" s="1" t="s">
        <v>137</v>
      </c>
      <c r="S117" s="1" t="s">
        <v>24</v>
      </c>
      <c r="T117" s="1" t="s">
        <v>24</v>
      </c>
      <c r="U117" s="1" t="s">
        <v>24</v>
      </c>
    </row>
    <row r="118" spans="3:21" ht="12.75">
      <c r="C118" s="2" t="e">
        <f>_XLL.OFFICECOMCLIENT.APPLICATION.ROWLINK(#REF!)</f>
        <v>#VALUE!</v>
      </c>
      <c r="Q118" s="1">
        <v>97</v>
      </c>
      <c r="R118" s="1" t="s">
        <v>137</v>
      </c>
      <c r="S118" s="1" t="s">
        <v>29</v>
      </c>
      <c r="T118" s="1" t="s">
        <v>24</v>
      </c>
      <c r="U118" s="1" t="s">
        <v>24</v>
      </c>
    </row>
    <row r="119" spans="3:21" ht="12.75">
      <c r="C119" s="2" t="e">
        <f>_XLL.OFFICECOMCLIENT.APPLICATION.ROWLINK(#REF!)</f>
        <v>#VALUE!</v>
      </c>
      <c r="Q119" s="1">
        <v>98</v>
      </c>
      <c r="R119" s="1" t="s">
        <v>137</v>
      </c>
      <c r="S119" s="1" t="s">
        <v>58</v>
      </c>
      <c r="T119" s="1" t="s">
        <v>24</v>
      </c>
      <c r="U119" s="1" t="s">
        <v>24</v>
      </c>
    </row>
    <row r="120" spans="3:21" ht="12.75">
      <c r="C120" s="2" t="e">
        <f>_XLL.OFFICECOMCLIENT.APPLICATION.ROWLINK(#REF!)</f>
        <v>#VALUE!</v>
      </c>
      <c r="Q120" s="1">
        <v>99</v>
      </c>
      <c r="R120" s="1" t="s">
        <v>137</v>
      </c>
      <c r="S120" s="1" t="s">
        <v>58</v>
      </c>
      <c r="T120" s="1" t="s">
        <v>124</v>
      </c>
      <c r="U120" s="1" t="s">
        <v>24</v>
      </c>
    </row>
    <row r="121" spans="3:21" ht="12.75">
      <c r="C121" s="2" t="e">
        <f>_XLL.OFFICECOMCLIENT.APPLICATION.ROWLINK(#REF!)</f>
        <v>#VALUE!</v>
      </c>
      <c r="Q121" s="1">
        <v>100</v>
      </c>
      <c r="R121" s="1" t="s">
        <v>137</v>
      </c>
      <c r="S121" s="1" t="s">
        <v>58</v>
      </c>
      <c r="T121" s="1" t="s">
        <v>124</v>
      </c>
      <c r="U121" s="1" t="s">
        <v>125</v>
      </c>
    </row>
    <row r="122" spans="3:21" ht="12.75">
      <c r="C122" s="2" t="e">
        <f>_XLL.OFFICECOMCLIENT.APPLICATION.ROWLINK(#REF!)</f>
        <v>#VALUE!</v>
      </c>
      <c r="Q122" s="1">
        <v>101</v>
      </c>
      <c r="R122" s="1" t="s">
        <v>137</v>
      </c>
      <c r="S122" s="1" t="s">
        <v>62</v>
      </c>
      <c r="T122" s="1" t="s">
        <v>24</v>
      </c>
      <c r="U122" s="1" t="s">
        <v>24</v>
      </c>
    </row>
    <row r="123" spans="3:21" ht="12.75">
      <c r="C123" s="2" t="e">
        <f>_XLL.OFFICECOMCLIENT.APPLICATION.ROWLINK(#REF!)</f>
        <v>#VALUE!</v>
      </c>
      <c r="Q123" s="1">
        <v>102</v>
      </c>
      <c r="R123" s="1" t="s">
        <v>137</v>
      </c>
      <c r="S123" s="1" t="s">
        <v>62</v>
      </c>
      <c r="T123" s="1" t="s">
        <v>124</v>
      </c>
      <c r="U123" s="1" t="s">
        <v>24</v>
      </c>
    </row>
    <row r="124" spans="3:21" ht="12.75">
      <c r="C124" s="2" t="e">
        <f>_XLL.OFFICECOMCLIENT.APPLICATION.ROWLINK(#REF!)</f>
        <v>#VALUE!</v>
      </c>
      <c r="Q124" s="1">
        <v>103</v>
      </c>
      <c r="R124" s="1" t="s">
        <v>137</v>
      </c>
      <c r="S124" s="1" t="s">
        <v>62</v>
      </c>
      <c r="T124" s="1" t="s">
        <v>124</v>
      </c>
      <c r="U124" s="1" t="s">
        <v>124</v>
      </c>
    </row>
    <row r="125" spans="3:21" ht="12.75">
      <c r="C125" s="2" t="e">
        <f>_XLL.OFFICECOMCLIENT.APPLICATION.ROWLINK(#REF!)</f>
        <v>#VALUE!</v>
      </c>
      <c r="Q125" s="1">
        <v>104</v>
      </c>
      <c r="R125" s="1" t="s">
        <v>137</v>
      </c>
      <c r="S125" s="1" t="s">
        <v>68</v>
      </c>
      <c r="T125" s="1" t="s">
        <v>24</v>
      </c>
      <c r="U125" s="1" t="s">
        <v>24</v>
      </c>
    </row>
    <row r="126" spans="3:21" ht="12.75">
      <c r="C126" s="2" t="e">
        <f>_XLL.OFFICECOMCLIENT.APPLICATION.ROWLINK(#REF!)</f>
        <v>#VALUE!</v>
      </c>
      <c r="Q126" s="1">
        <v>105</v>
      </c>
      <c r="R126" s="1" t="s">
        <v>137</v>
      </c>
      <c r="S126" s="1" t="s">
        <v>69</v>
      </c>
      <c r="T126" s="1" t="s">
        <v>24</v>
      </c>
      <c r="U126" s="1" t="s">
        <v>24</v>
      </c>
    </row>
    <row r="127" spans="3:21" ht="12.75">
      <c r="C127" s="2" t="e">
        <f>_XLL.OFFICECOMCLIENT.APPLICATION.ROWLINK(#REF!)</f>
        <v>#VALUE!</v>
      </c>
      <c r="Q127" s="1">
        <v>106</v>
      </c>
      <c r="R127" s="1" t="s">
        <v>137</v>
      </c>
      <c r="S127" s="1" t="s">
        <v>69</v>
      </c>
      <c r="T127" s="1" t="s">
        <v>126</v>
      </c>
      <c r="U127" s="1" t="s">
        <v>24</v>
      </c>
    </row>
    <row r="128" spans="3:21" ht="12.75">
      <c r="C128" s="2" t="e">
        <f>_XLL.OFFICECOMCLIENT.APPLICATION.ROWLINK(#REF!)</f>
        <v>#VALUE!</v>
      </c>
      <c r="Q128" s="1">
        <v>107</v>
      </c>
      <c r="R128" s="1" t="s">
        <v>137</v>
      </c>
      <c r="S128" s="1" t="s">
        <v>69</v>
      </c>
      <c r="T128" s="1" t="s">
        <v>126</v>
      </c>
      <c r="U128" s="1" t="s">
        <v>128</v>
      </c>
    </row>
    <row r="129" spans="3:21" ht="12.75">
      <c r="C129" s="2" t="e">
        <f>_XLL.OFFICECOMCLIENT.APPLICATION.ROWLINK(#REF!)</f>
        <v>#VALUE!</v>
      </c>
      <c r="Q129" s="1">
        <v>108</v>
      </c>
      <c r="R129" s="1" t="s">
        <v>138</v>
      </c>
      <c r="S129" s="1" t="s">
        <v>24</v>
      </c>
      <c r="T129" s="1" t="s">
        <v>24</v>
      </c>
      <c r="U129" s="1" t="s">
        <v>24</v>
      </c>
    </row>
    <row r="130" spans="3:21" ht="12.75">
      <c r="C130" s="2" t="e">
        <f>_XLL.OFFICECOMCLIENT.APPLICATION.ROWLINK(#REF!)</f>
        <v>#VALUE!</v>
      </c>
      <c r="Q130" s="1">
        <v>109</v>
      </c>
      <c r="R130" s="1" t="s">
        <v>138</v>
      </c>
      <c r="S130" s="1" t="s">
        <v>29</v>
      </c>
      <c r="T130" s="1" t="s">
        <v>24</v>
      </c>
      <c r="U130" s="1" t="s">
        <v>24</v>
      </c>
    </row>
    <row r="131" spans="3:21" ht="12.75">
      <c r="C131" s="2" t="e">
        <f>_XLL.OFFICECOMCLIENT.APPLICATION.ROWLINK(#REF!)</f>
        <v>#VALUE!</v>
      </c>
      <c r="Q131" s="1">
        <v>110</v>
      </c>
      <c r="R131" s="1" t="s">
        <v>138</v>
      </c>
      <c r="S131" s="1" t="s">
        <v>58</v>
      </c>
      <c r="T131" s="1" t="s">
        <v>24</v>
      </c>
      <c r="U131" s="1" t="s">
        <v>24</v>
      </c>
    </row>
    <row r="132" spans="3:21" ht="12.75">
      <c r="C132" s="2" t="e">
        <f>_XLL.OFFICECOMCLIENT.APPLICATION.ROWLINK(#REF!)</f>
        <v>#VALUE!</v>
      </c>
      <c r="Q132" s="1">
        <v>111</v>
      </c>
      <c r="R132" s="1" t="s">
        <v>138</v>
      </c>
      <c r="S132" s="1" t="s">
        <v>58</v>
      </c>
      <c r="T132" s="1" t="s">
        <v>124</v>
      </c>
      <c r="U132" s="1" t="s">
        <v>24</v>
      </c>
    </row>
    <row r="133" spans="3:21" ht="12.75">
      <c r="C133" s="2" t="e">
        <f>_XLL.OFFICECOMCLIENT.APPLICATION.ROWLINK(#REF!)</f>
        <v>#VALUE!</v>
      </c>
      <c r="Q133" s="1">
        <v>112</v>
      </c>
      <c r="R133" s="1" t="s">
        <v>138</v>
      </c>
      <c r="S133" s="1" t="s">
        <v>58</v>
      </c>
      <c r="T133" s="1" t="s">
        <v>124</v>
      </c>
      <c r="U133" s="1" t="s">
        <v>125</v>
      </c>
    </row>
    <row r="134" spans="3:21" ht="12.75">
      <c r="C134" s="2" t="e">
        <f>_XLL.OFFICECOMCLIENT.APPLICATION.ROWLINK(#REF!)</f>
        <v>#VALUE!</v>
      </c>
      <c r="Q134" s="1">
        <v>113</v>
      </c>
      <c r="R134" s="1" t="s">
        <v>138</v>
      </c>
      <c r="S134" s="1" t="s">
        <v>62</v>
      </c>
      <c r="T134" s="1" t="s">
        <v>24</v>
      </c>
      <c r="U134" s="1" t="s">
        <v>24</v>
      </c>
    </row>
    <row r="135" spans="3:21" ht="12.75">
      <c r="C135" s="2" t="e">
        <f>_XLL.OFFICECOMCLIENT.APPLICATION.ROWLINK(#REF!)</f>
        <v>#VALUE!</v>
      </c>
      <c r="Q135" s="1">
        <v>114</v>
      </c>
      <c r="R135" s="1" t="s">
        <v>138</v>
      </c>
      <c r="S135" s="1" t="s">
        <v>62</v>
      </c>
      <c r="T135" s="1" t="s">
        <v>124</v>
      </c>
      <c r="U135" s="1" t="s">
        <v>24</v>
      </c>
    </row>
    <row r="136" spans="3:21" ht="12.75">
      <c r="C136" s="2" t="e">
        <f>_XLL.OFFICECOMCLIENT.APPLICATION.ROWLINK(#REF!)</f>
        <v>#VALUE!</v>
      </c>
      <c r="Q136" s="1">
        <v>115</v>
      </c>
      <c r="R136" s="1" t="s">
        <v>138</v>
      </c>
      <c r="S136" s="1" t="s">
        <v>62</v>
      </c>
      <c r="T136" s="1" t="s">
        <v>124</v>
      </c>
      <c r="U136" s="1" t="s">
        <v>124</v>
      </c>
    </row>
    <row r="137" spans="3:21" ht="12.75">
      <c r="C137" s="2" t="e">
        <f>_XLL.OFFICECOMCLIENT.APPLICATION.ROWLINK(#REF!)</f>
        <v>#VALUE!</v>
      </c>
      <c r="Q137" s="1">
        <v>116</v>
      </c>
      <c r="R137" s="1" t="s">
        <v>138</v>
      </c>
      <c r="S137" s="1" t="s">
        <v>30</v>
      </c>
      <c r="T137" s="1" t="s">
        <v>24</v>
      </c>
      <c r="U137" s="1" t="s">
        <v>24</v>
      </c>
    </row>
    <row r="138" spans="3:21" ht="12.75">
      <c r="C138" s="2" t="e">
        <f>_XLL.OFFICECOMCLIENT.APPLICATION.ROWLINK(#REF!)</f>
        <v>#VALUE!</v>
      </c>
      <c r="Q138" s="1">
        <v>117</v>
      </c>
      <c r="R138" s="1" t="s">
        <v>138</v>
      </c>
      <c r="S138" s="1" t="s">
        <v>77</v>
      </c>
      <c r="T138" s="1" t="s">
        <v>24</v>
      </c>
      <c r="U138" s="1" t="s">
        <v>24</v>
      </c>
    </row>
    <row r="139" spans="3:21" ht="12.75">
      <c r="C139" s="2" t="e">
        <f>_XLL.OFFICECOMCLIENT.APPLICATION.ROWLINK(#REF!)</f>
        <v>#VALUE!</v>
      </c>
      <c r="Q139" s="1">
        <v>118</v>
      </c>
      <c r="R139" s="1" t="s">
        <v>138</v>
      </c>
      <c r="S139" s="1" t="s">
        <v>77</v>
      </c>
      <c r="T139" s="1" t="s">
        <v>130</v>
      </c>
      <c r="U139" s="1" t="s">
        <v>24</v>
      </c>
    </row>
    <row r="140" spans="3:21" ht="12.75">
      <c r="C140" s="2" t="e">
        <f>_XLL.OFFICECOMCLIENT.APPLICATION.ROWLINK(#REF!)</f>
        <v>#VALUE!</v>
      </c>
      <c r="Q140" s="1">
        <v>119</v>
      </c>
      <c r="R140" s="1" t="s">
        <v>138</v>
      </c>
      <c r="S140" s="1" t="s">
        <v>77</v>
      </c>
      <c r="T140" s="1" t="s">
        <v>130</v>
      </c>
      <c r="U140" s="1" t="s">
        <v>131</v>
      </c>
    </row>
    <row r="141" spans="3:21" ht="12.75">
      <c r="C141" s="2" t="e">
        <f>_XLL.OFFICECOMCLIENT.APPLICATION.ROWLINK(#REF!)</f>
        <v>#VALUE!</v>
      </c>
      <c r="Q141" s="1">
        <v>120</v>
      </c>
      <c r="R141" s="1" t="s">
        <v>138</v>
      </c>
      <c r="S141" s="1" t="s">
        <v>68</v>
      </c>
      <c r="T141" s="1" t="s">
        <v>24</v>
      </c>
      <c r="U141" s="1" t="s">
        <v>24</v>
      </c>
    </row>
    <row r="142" spans="3:21" ht="12.75">
      <c r="C142" s="2" t="e">
        <f>_XLL.OFFICECOMCLIENT.APPLICATION.ROWLINK(#REF!)</f>
        <v>#VALUE!</v>
      </c>
      <c r="Q142" s="1">
        <v>121</v>
      </c>
      <c r="R142" s="1" t="s">
        <v>138</v>
      </c>
      <c r="S142" s="1" t="s">
        <v>69</v>
      </c>
      <c r="T142" s="1" t="s">
        <v>24</v>
      </c>
      <c r="U142" s="1" t="s">
        <v>24</v>
      </c>
    </row>
    <row r="143" spans="3:21" ht="12.75">
      <c r="C143" s="2" t="e">
        <f>_XLL.OFFICECOMCLIENT.APPLICATION.ROWLINK(#REF!)</f>
        <v>#VALUE!</v>
      </c>
      <c r="Q143" s="1">
        <v>122</v>
      </c>
      <c r="R143" s="1" t="s">
        <v>138</v>
      </c>
      <c r="S143" s="1" t="s">
        <v>69</v>
      </c>
      <c r="T143" s="1" t="s">
        <v>126</v>
      </c>
      <c r="U143" s="1" t="s">
        <v>24</v>
      </c>
    </row>
    <row r="144" spans="3:21" ht="12.75">
      <c r="C144" s="2" t="e">
        <f>_XLL.OFFICECOMCLIENT.APPLICATION.ROWLINK(#REF!)</f>
        <v>#VALUE!</v>
      </c>
      <c r="Q144" s="1">
        <v>123</v>
      </c>
      <c r="R144" s="1" t="s">
        <v>138</v>
      </c>
      <c r="S144" s="1" t="s">
        <v>69</v>
      </c>
      <c r="T144" s="1" t="s">
        <v>126</v>
      </c>
      <c r="U144" s="1" t="s">
        <v>128</v>
      </c>
    </row>
    <row r="145" spans="3:21" ht="12.75">
      <c r="C145" s="2" t="e">
        <f>_XLL.OFFICECOMCLIENT.APPLICATION.ROWLINK(#REF!)</f>
        <v>#VALUE!</v>
      </c>
      <c r="Q145" s="1">
        <v>124</v>
      </c>
      <c r="R145" s="1" t="s">
        <v>139</v>
      </c>
      <c r="S145" s="1" t="s">
        <v>24</v>
      </c>
      <c r="T145" s="1" t="s">
        <v>24</v>
      </c>
      <c r="U145" s="1" t="s">
        <v>24</v>
      </c>
    </row>
    <row r="146" spans="3:21" ht="12.75">
      <c r="C146" s="2" t="e">
        <f>_XLL.OFFICECOMCLIENT.APPLICATION.ROWLINK(#REF!)</f>
        <v>#VALUE!</v>
      </c>
      <c r="Q146" s="1">
        <v>125</v>
      </c>
      <c r="R146" s="1" t="s">
        <v>139</v>
      </c>
      <c r="S146" s="1" t="s">
        <v>29</v>
      </c>
      <c r="T146" s="1" t="s">
        <v>24</v>
      </c>
      <c r="U146" s="1" t="s">
        <v>24</v>
      </c>
    </row>
    <row r="147" spans="3:21" ht="12.75">
      <c r="C147" s="2" t="e">
        <f>_XLL.OFFICECOMCLIENT.APPLICATION.ROWLINK(#REF!)</f>
        <v>#VALUE!</v>
      </c>
      <c r="Q147" s="1">
        <v>126</v>
      </c>
      <c r="R147" s="1" t="s">
        <v>139</v>
      </c>
      <c r="S147" s="1" t="s">
        <v>58</v>
      </c>
      <c r="T147" s="1" t="s">
        <v>24</v>
      </c>
      <c r="U147" s="1" t="s">
        <v>24</v>
      </c>
    </row>
    <row r="148" spans="3:21" ht="12.75">
      <c r="C148" s="2" t="e">
        <f>_XLL.OFFICECOMCLIENT.APPLICATION.ROWLINK(#REF!)</f>
        <v>#VALUE!</v>
      </c>
      <c r="Q148" s="1">
        <v>127</v>
      </c>
      <c r="R148" s="1" t="s">
        <v>139</v>
      </c>
      <c r="S148" s="1" t="s">
        <v>58</v>
      </c>
      <c r="T148" s="1" t="s">
        <v>124</v>
      </c>
      <c r="U148" s="1" t="s">
        <v>24</v>
      </c>
    </row>
    <row r="149" spans="3:21" ht="12.75">
      <c r="C149" s="2" t="e">
        <f>_XLL.OFFICECOMCLIENT.APPLICATION.ROWLINK(#REF!)</f>
        <v>#VALUE!</v>
      </c>
      <c r="Q149" s="1">
        <v>128</v>
      </c>
      <c r="R149" s="1" t="s">
        <v>139</v>
      </c>
      <c r="S149" s="1" t="s">
        <v>58</v>
      </c>
      <c r="T149" s="1" t="s">
        <v>124</v>
      </c>
      <c r="U149" s="1" t="s">
        <v>125</v>
      </c>
    </row>
    <row r="150" spans="3:21" ht="12.75">
      <c r="C150" s="2" t="e">
        <f>_XLL.OFFICECOMCLIENT.APPLICATION.ROWLINK(#REF!)</f>
        <v>#VALUE!</v>
      </c>
      <c r="Q150" s="1">
        <v>129</v>
      </c>
      <c r="R150" s="1" t="s">
        <v>139</v>
      </c>
      <c r="S150" s="1" t="s">
        <v>62</v>
      </c>
      <c r="T150" s="1" t="s">
        <v>24</v>
      </c>
      <c r="U150" s="1" t="s">
        <v>24</v>
      </c>
    </row>
    <row r="151" spans="3:21" ht="12.75">
      <c r="C151" s="2" t="e">
        <f>_XLL.OFFICECOMCLIENT.APPLICATION.ROWLINK(#REF!)</f>
        <v>#VALUE!</v>
      </c>
      <c r="Q151" s="1">
        <v>130</v>
      </c>
      <c r="R151" s="1" t="s">
        <v>139</v>
      </c>
      <c r="S151" s="1" t="s">
        <v>62</v>
      </c>
      <c r="T151" s="1" t="s">
        <v>124</v>
      </c>
      <c r="U151" s="1" t="s">
        <v>24</v>
      </c>
    </row>
    <row r="152" spans="3:21" ht="12.75">
      <c r="C152" s="2" t="e">
        <f>_XLL.OFFICECOMCLIENT.APPLICATION.ROWLINK(#REF!)</f>
        <v>#VALUE!</v>
      </c>
      <c r="Q152" s="1">
        <v>131</v>
      </c>
      <c r="R152" s="1" t="s">
        <v>139</v>
      </c>
      <c r="S152" s="1" t="s">
        <v>62</v>
      </c>
      <c r="T152" s="1" t="s">
        <v>124</v>
      </c>
      <c r="U152" s="1" t="s">
        <v>124</v>
      </c>
    </row>
    <row r="153" spans="3:21" ht="12.75">
      <c r="C153" s="2" t="e">
        <f>_XLL.OFFICECOMCLIENT.APPLICATION.ROWLINK(#REF!)</f>
        <v>#VALUE!</v>
      </c>
      <c r="Q153" s="1">
        <v>132</v>
      </c>
      <c r="R153" s="1" t="s">
        <v>139</v>
      </c>
      <c r="S153" s="1" t="s">
        <v>68</v>
      </c>
      <c r="T153" s="1" t="s">
        <v>24</v>
      </c>
      <c r="U153" s="1" t="s">
        <v>24</v>
      </c>
    </row>
    <row r="154" spans="3:21" ht="12.75">
      <c r="C154" s="2" t="e">
        <f>_XLL.OFFICECOMCLIENT.APPLICATION.ROWLINK(#REF!)</f>
        <v>#VALUE!</v>
      </c>
      <c r="Q154" s="1">
        <v>133</v>
      </c>
      <c r="R154" s="1" t="s">
        <v>139</v>
      </c>
      <c r="S154" s="1" t="s">
        <v>69</v>
      </c>
      <c r="T154" s="1" t="s">
        <v>24</v>
      </c>
      <c r="U154" s="1" t="s">
        <v>24</v>
      </c>
    </row>
    <row r="155" spans="3:21" ht="12.75">
      <c r="C155" s="2" t="e">
        <f>_XLL.OFFICECOMCLIENT.APPLICATION.ROWLINK(#REF!)</f>
        <v>#VALUE!</v>
      </c>
      <c r="Q155" s="1">
        <v>134</v>
      </c>
      <c r="R155" s="1" t="s">
        <v>139</v>
      </c>
      <c r="S155" s="1" t="s">
        <v>69</v>
      </c>
      <c r="T155" s="1" t="s">
        <v>126</v>
      </c>
      <c r="U155" s="1" t="s">
        <v>24</v>
      </c>
    </row>
    <row r="156" spans="3:21" ht="12.75">
      <c r="C156" s="2" t="e">
        <f>_XLL.OFFICECOMCLIENT.APPLICATION.ROWLINK(#REF!)</f>
        <v>#VALUE!</v>
      </c>
      <c r="Q156" s="1">
        <v>135</v>
      </c>
      <c r="R156" s="1" t="s">
        <v>139</v>
      </c>
      <c r="S156" s="1" t="s">
        <v>69</v>
      </c>
      <c r="T156" s="1" t="s">
        <v>126</v>
      </c>
      <c r="U156" s="1" t="s">
        <v>128</v>
      </c>
    </row>
    <row r="157" spans="3:21" ht="12.75">
      <c r="C157" s="2" t="e">
        <f>_XLL.OFFICECOMCLIENT.APPLICATION.ROWLINK(#REF!)</f>
        <v>#VALUE!</v>
      </c>
      <c r="Q157" s="1">
        <v>136</v>
      </c>
      <c r="R157" s="1" t="s">
        <v>140</v>
      </c>
      <c r="S157" s="1" t="s">
        <v>24</v>
      </c>
      <c r="T157" s="1" t="s">
        <v>24</v>
      </c>
      <c r="U157" s="1" t="s">
        <v>24</v>
      </c>
    </row>
    <row r="158" spans="3:21" ht="12.75">
      <c r="C158" s="2" t="e">
        <f>_XLL.OFFICECOMCLIENT.APPLICATION.ROWLINK(#REF!)</f>
        <v>#VALUE!</v>
      </c>
      <c r="Q158" s="1">
        <v>137</v>
      </c>
      <c r="R158" s="1" t="s">
        <v>140</v>
      </c>
      <c r="S158" s="1" t="s">
        <v>29</v>
      </c>
      <c r="T158" s="1" t="s">
        <v>24</v>
      </c>
      <c r="U158" s="1" t="s">
        <v>24</v>
      </c>
    </row>
    <row r="159" spans="3:21" ht="12.75">
      <c r="C159" s="2" t="e">
        <f>_XLL.OFFICECOMCLIENT.APPLICATION.ROWLINK(#REF!)</f>
        <v>#VALUE!</v>
      </c>
      <c r="Q159" s="1">
        <v>138</v>
      </c>
      <c r="R159" s="1" t="s">
        <v>140</v>
      </c>
      <c r="S159" s="1" t="s">
        <v>58</v>
      </c>
      <c r="T159" s="1" t="s">
        <v>24</v>
      </c>
      <c r="U159" s="1" t="s">
        <v>24</v>
      </c>
    </row>
    <row r="160" spans="3:21" ht="12.75">
      <c r="C160" s="2" t="e">
        <f>_XLL.OFFICECOMCLIENT.APPLICATION.ROWLINK(#REF!)</f>
        <v>#VALUE!</v>
      </c>
      <c r="Q160" s="1">
        <v>139</v>
      </c>
      <c r="R160" s="1" t="s">
        <v>140</v>
      </c>
      <c r="S160" s="1" t="s">
        <v>58</v>
      </c>
      <c r="T160" s="1" t="s">
        <v>124</v>
      </c>
      <c r="U160" s="1" t="s">
        <v>24</v>
      </c>
    </row>
    <row r="161" spans="3:21" ht="12.75">
      <c r="C161" s="2" t="e">
        <f>_XLL.OFFICECOMCLIENT.APPLICATION.ROWLINK(#REF!)</f>
        <v>#VALUE!</v>
      </c>
      <c r="Q161" s="1">
        <v>140</v>
      </c>
      <c r="R161" s="1" t="s">
        <v>140</v>
      </c>
      <c r="S161" s="1" t="s">
        <v>58</v>
      </c>
      <c r="T161" s="1" t="s">
        <v>124</v>
      </c>
      <c r="U161" s="1" t="s">
        <v>125</v>
      </c>
    </row>
    <row r="162" spans="3:21" ht="12.75">
      <c r="C162" s="2" t="e">
        <f>_XLL.OFFICECOMCLIENT.APPLICATION.ROWLINK(#REF!)</f>
        <v>#VALUE!</v>
      </c>
      <c r="Q162" s="1">
        <v>141</v>
      </c>
      <c r="R162" s="1" t="s">
        <v>140</v>
      </c>
      <c r="S162" s="1" t="s">
        <v>62</v>
      </c>
      <c r="T162" s="1" t="s">
        <v>24</v>
      </c>
      <c r="U162" s="1" t="s">
        <v>24</v>
      </c>
    </row>
    <row r="163" spans="3:21" ht="12.75">
      <c r="C163" s="2" t="e">
        <f>_XLL.OFFICECOMCLIENT.APPLICATION.ROWLINK(#REF!)</f>
        <v>#VALUE!</v>
      </c>
      <c r="Q163" s="1">
        <v>142</v>
      </c>
      <c r="R163" s="1" t="s">
        <v>140</v>
      </c>
      <c r="S163" s="1" t="s">
        <v>62</v>
      </c>
      <c r="T163" s="1" t="s">
        <v>124</v>
      </c>
      <c r="U163" s="1" t="s">
        <v>24</v>
      </c>
    </row>
    <row r="164" spans="3:21" ht="12.75">
      <c r="C164" s="2" t="e">
        <f>_XLL.OFFICECOMCLIENT.APPLICATION.ROWLINK(#REF!)</f>
        <v>#VALUE!</v>
      </c>
      <c r="Q164" s="1">
        <v>143</v>
      </c>
      <c r="R164" s="1" t="s">
        <v>140</v>
      </c>
      <c r="S164" s="1" t="s">
        <v>62</v>
      </c>
      <c r="T164" s="1" t="s">
        <v>124</v>
      </c>
      <c r="U164" s="1" t="s">
        <v>124</v>
      </c>
    </row>
    <row r="165" spans="3:21" ht="12.75">
      <c r="C165" s="2" t="e">
        <f>_XLL.OFFICECOMCLIENT.APPLICATION.ROWLINK(#REF!)</f>
        <v>#VALUE!</v>
      </c>
      <c r="Q165" s="1">
        <v>144</v>
      </c>
      <c r="R165" s="1" t="s">
        <v>140</v>
      </c>
      <c r="S165" s="1" t="s">
        <v>30</v>
      </c>
      <c r="T165" s="1" t="s">
        <v>24</v>
      </c>
      <c r="U165" s="1" t="s">
        <v>24</v>
      </c>
    </row>
    <row r="166" spans="3:21" ht="12.75">
      <c r="C166" s="2" t="e">
        <f>_XLL.OFFICECOMCLIENT.APPLICATION.ROWLINK(#REF!)</f>
        <v>#VALUE!</v>
      </c>
      <c r="Q166" s="1">
        <v>145</v>
      </c>
      <c r="R166" s="1" t="s">
        <v>140</v>
      </c>
      <c r="S166" s="1" t="s">
        <v>77</v>
      </c>
      <c r="T166" s="1" t="s">
        <v>24</v>
      </c>
      <c r="U166" s="1" t="s">
        <v>24</v>
      </c>
    </row>
    <row r="167" spans="3:21" ht="12.75">
      <c r="C167" s="2" t="e">
        <f>_XLL.OFFICECOMCLIENT.APPLICATION.ROWLINK(#REF!)</f>
        <v>#VALUE!</v>
      </c>
      <c r="Q167" s="1">
        <v>146</v>
      </c>
      <c r="R167" s="1" t="s">
        <v>140</v>
      </c>
      <c r="S167" s="1" t="s">
        <v>77</v>
      </c>
      <c r="T167" s="1" t="s">
        <v>130</v>
      </c>
      <c r="U167" s="1" t="s">
        <v>24</v>
      </c>
    </row>
    <row r="168" spans="3:21" ht="12.75">
      <c r="C168" s="2" t="e">
        <f>_XLL.OFFICECOMCLIENT.APPLICATION.ROWLINK(#REF!)</f>
        <v>#VALUE!</v>
      </c>
      <c r="Q168" s="1">
        <v>147</v>
      </c>
      <c r="R168" s="1" t="s">
        <v>140</v>
      </c>
      <c r="S168" s="1" t="s">
        <v>77</v>
      </c>
      <c r="T168" s="1" t="s">
        <v>130</v>
      </c>
      <c r="U168" s="1" t="s">
        <v>131</v>
      </c>
    </row>
    <row r="169" spans="3:21" ht="12.75">
      <c r="C169" s="2" t="e">
        <f>_XLL.OFFICECOMCLIENT.APPLICATION.ROWLINK(#REF!)</f>
        <v>#VALUE!</v>
      </c>
      <c r="Q169" s="1">
        <v>148</v>
      </c>
      <c r="R169" s="1" t="s">
        <v>140</v>
      </c>
      <c r="S169" s="1" t="s">
        <v>68</v>
      </c>
      <c r="T169" s="1" t="s">
        <v>24</v>
      </c>
      <c r="U169" s="1" t="s">
        <v>24</v>
      </c>
    </row>
    <row r="170" spans="3:21" ht="12.75">
      <c r="C170" s="2" t="e">
        <f>_XLL.OFFICECOMCLIENT.APPLICATION.ROWLINK(#REF!)</f>
        <v>#VALUE!</v>
      </c>
      <c r="Q170" s="1">
        <v>149</v>
      </c>
      <c r="R170" s="1" t="s">
        <v>140</v>
      </c>
      <c r="S170" s="1" t="s">
        <v>69</v>
      </c>
      <c r="T170" s="1" t="s">
        <v>24</v>
      </c>
      <c r="U170" s="1" t="s">
        <v>24</v>
      </c>
    </row>
    <row r="171" spans="3:21" ht="12.75">
      <c r="C171" s="2" t="e">
        <f>_XLL.OFFICECOMCLIENT.APPLICATION.ROWLINK(#REF!)</f>
        <v>#VALUE!</v>
      </c>
      <c r="Q171" s="1">
        <v>150</v>
      </c>
      <c r="R171" s="1" t="s">
        <v>140</v>
      </c>
      <c r="S171" s="1" t="s">
        <v>69</v>
      </c>
      <c r="T171" s="1" t="s">
        <v>126</v>
      </c>
      <c r="U171" s="1" t="s">
        <v>24</v>
      </c>
    </row>
    <row r="172" spans="3:21" ht="12.75">
      <c r="C172" s="2" t="e">
        <f>_XLL.OFFICECOMCLIENT.APPLICATION.ROWLINK(#REF!)</f>
        <v>#VALUE!</v>
      </c>
      <c r="Q172" s="1">
        <v>151</v>
      </c>
      <c r="R172" s="1" t="s">
        <v>140</v>
      </c>
      <c r="S172" s="1" t="s">
        <v>69</v>
      </c>
      <c r="T172" s="1" t="s">
        <v>126</v>
      </c>
      <c r="U172" s="1" t="s">
        <v>127</v>
      </c>
    </row>
    <row r="173" spans="3:21" ht="12.75">
      <c r="C173" s="2" t="e">
        <f>_XLL.OFFICECOMCLIENT.APPLICATION.ROWLINK(#REF!)</f>
        <v>#VALUE!</v>
      </c>
      <c r="Q173" s="1">
        <v>152</v>
      </c>
      <c r="R173" s="1" t="s">
        <v>140</v>
      </c>
      <c r="S173" s="1" t="s">
        <v>69</v>
      </c>
      <c r="T173" s="1" t="s">
        <v>126</v>
      </c>
      <c r="U173" s="1" t="s">
        <v>128</v>
      </c>
    </row>
    <row r="174" spans="3:21" ht="12.75">
      <c r="C174" s="2" t="e">
        <f>_XLL.OFFICECOMCLIENT.APPLICATION.ROWLINK(#REF!)</f>
        <v>#VALUE!</v>
      </c>
      <c r="Q174" s="1">
        <v>153</v>
      </c>
      <c r="R174" s="1" t="s">
        <v>141</v>
      </c>
      <c r="S174" s="1" t="s">
        <v>24</v>
      </c>
      <c r="T174" s="1" t="s">
        <v>24</v>
      </c>
      <c r="U174" s="1" t="s">
        <v>24</v>
      </c>
    </row>
    <row r="175" spans="3:21" ht="12.75">
      <c r="C175" s="2" t="e">
        <f>_XLL.OFFICECOMCLIENT.APPLICATION.ROWLINK(#REF!)</f>
        <v>#VALUE!</v>
      </c>
      <c r="Q175" s="1">
        <v>154</v>
      </c>
      <c r="R175" s="1" t="s">
        <v>141</v>
      </c>
      <c r="S175" s="1" t="s">
        <v>29</v>
      </c>
      <c r="T175" s="1" t="s">
        <v>24</v>
      </c>
      <c r="U175" s="1" t="s">
        <v>24</v>
      </c>
    </row>
    <row r="176" spans="3:21" ht="12.75">
      <c r="C176" s="2" t="e">
        <f>_XLL.OFFICECOMCLIENT.APPLICATION.ROWLINK(#REF!)</f>
        <v>#VALUE!</v>
      </c>
      <c r="Q176" s="1">
        <v>155</v>
      </c>
      <c r="R176" s="1" t="s">
        <v>141</v>
      </c>
      <c r="S176" s="1" t="s">
        <v>58</v>
      </c>
      <c r="T176" s="1" t="s">
        <v>24</v>
      </c>
      <c r="U176" s="1" t="s">
        <v>24</v>
      </c>
    </row>
    <row r="177" spans="3:21" ht="12.75">
      <c r="C177" s="2" t="e">
        <f>_XLL.OFFICECOMCLIENT.APPLICATION.ROWLINK(#REF!)</f>
        <v>#VALUE!</v>
      </c>
      <c r="Q177" s="1">
        <v>156</v>
      </c>
      <c r="R177" s="1" t="s">
        <v>141</v>
      </c>
      <c r="S177" s="1" t="s">
        <v>58</v>
      </c>
      <c r="T177" s="1" t="s">
        <v>124</v>
      </c>
      <c r="U177" s="1" t="s">
        <v>24</v>
      </c>
    </row>
    <row r="178" spans="3:21" ht="12.75">
      <c r="C178" s="2" t="e">
        <f>_XLL.OFFICECOMCLIENT.APPLICATION.ROWLINK(#REF!)</f>
        <v>#VALUE!</v>
      </c>
      <c r="Q178" s="1">
        <v>157</v>
      </c>
      <c r="R178" s="1" t="s">
        <v>141</v>
      </c>
      <c r="S178" s="1" t="s">
        <v>58</v>
      </c>
      <c r="T178" s="1" t="s">
        <v>124</v>
      </c>
      <c r="U178" s="1" t="s">
        <v>125</v>
      </c>
    </row>
    <row r="179" spans="3:21" ht="12.75">
      <c r="C179" s="2" t="e">
        <f>_XLL.OFFICECOMCLIENT.APPLICATION.ROWLINK(#REF!)</f>
        <v>#VALUE!</v>
      </c>
      <c r="Q179" s="1">
        <v>158</v>
      </c>
      <c r="R179" s="1" t="s">
        <v>141</v>
      </c>
      <c r="S179" s="1" t="s">
        <v>62</v>
      </c>
      <c r="T179" s="1" t="s">
        <v>24</v>
      </c>
      <c r="U179" s="1" t="s">
        <v>24</v>
      </c>
    </row>
    <row r="180" spans="3:21" ht="12.75">
      <c r="C180" s="2" t="e">
        <f>_XLL.OFFICECOMCLIENT.APPLICATION.ROWLINK(#REF!)</f>
        <v>#VALUE!</v>
      </c>
      <c r="Q180" s="1">
        <v>159</v>
      </c>
      <c r="R180" s="1" t="s">
        <v>141</v>
      </c>
      <c r="S180" s="1" t="s">
        <v>62</v>
      </c>
      <c r="T180" s="1" t="s">
        <v>124</v>
      </c>
      <c r="U180" s="1" t="s">
        <v>24</v>
      </c>
    </row>
    <row r="181" spans="3:21" ht="12.75">
      <c r="C181" s="2" t="e">
        <f>_XLL.OFFICECOMCLIENT.APPLICATION.ROWLINK(#REF!)</f>
        <v>#VALUE!</v>
      </c>
      <c r="Q181" s="1">
        <v>160</v>
      </c>
      <c r="R181" s="1" t="s">
        <v>141</v>
      </c>
      <c r="S181" s="1" t="s">
        <v>62</v>
      </c>
      <c r="T181" s="1" t="s">
        <v>124</v>
      </c>
      <c r="U181" s="1" t="s">
        <v>124</v>
      </c>
    </row>
    <row r="182" spans="3:21" ht="12.75">
      <c r="C182" s="2" t="e">
        <f>_XLL.OFFICECOMCLIENT.APPLICATION.ROWLINK(#REF!)</f>
        <v>#VALUE!</v>
      </c>
      <c r="Q182" s="1">
        <v>161</v>
      </c>
      <c r="R182" s="1" t="s">
        <v>141</v>
      </c>
      <c r="S182" s="1" t="s">
        <v>91</v>
      </c>
      <c r="T182" s="1" t="s">
        <v>24</v>
      </c>
      <c r="U182" s="1" t="s">
        <v>24</v>
      </c>
    </row>
    <row r="183" spans="3:21" ht="12.75">
      <c r="C183" s="2" t="e">
        <f>_XLL.OFFICECOMCLIENT.APPLICATION.ROWLINK(#REF!)</f>
        <v>#VALUE!</v>
      </c>
      <c r="Q183" s="1">
        <v>162</v>
      </c>
      <c r="R183" s="1" t="s">
        <v>141</v>
      </c>
      <c r="S183" s="1" t="s">
        <v>91</v>
      </c>
      <c r="T183" s="1" t="s">
        <v>142</v>
      </c>
      <c r="U183" s="1" t="s">
        <v>24</v>
      </c>
    </row>
    <row r="184" spans="3:21" ht="12.75">
      <c r="C184" s="2" t="e">
        <f>_XLL.OFFICECOMCLIENT.APPLICATION.ROWLINK(#REF!)</f>
        <v>#VALUE!</v>
      </c>
      <c r="Q184" s="1">
        <v>163</v>
      </c>
      <c r="R184" s="1" t="s">
        <v>141</v>
      </c>
      <c r="S184" s="1" t="s">
        <v>91</v>
      </c>
      <c r="T184" s="1" t="s">
        <v>142</v>
      </c>
      <c r="U184" s="1" t="s">
        <v>143</v>
      </c>
    </row>
    <row r="185" spans="3:21" ht="12.75">
      <c r="C185" s="2" t="e">
        <f>_XLL.OFFICECOMCLIENT.APPLICATION.ROWLINK(#REF!)</f>
        <v>#VALUE!</v>
      </c>
      <c r="Q185" s="1">
        <v>164</v>
      </c>
      <c r="R185" s="1" t="s">
        <v>141</v>
      </c>
      <c r="S185" s="1" t="s">
        <v>97</v>
      </c>
      <c r="T185" s="1" t="s">
        <v>24</v>
      </c>
      <c r="U185" s="1" t="s">
        <v>24</v>
      </c>
    </row>
    <row r="186" spans="3:21" ht="12.75">
      <c r="C186" s="2" t="e">
        <f>_XLL.OFFICECOMCLIENT.APPLICATION.ROWLINK(#REF!)</f>
        <v>#VALUE!</v>
      </c>
      <c r="Q186" s="1">
        <v>165</v>
      </c>
      <c r="R186" s="1" t="s">
        <v>141</v>
      </c>
      <c r="S186" s="1" t="s">
        <v>98</v>
      </c>
      <c r="T186" s="1" t="s">
        <v>24</v>
      </c>
      <c r="U186" s="1" t="s">
        <v>24</v>
      </c>
    </row>
    <row r="187" spans="3:21" ht="12.75">
      <c r="C187" s="2" t="e">
        <f>_XLL.OFFICECOMCLIENT.APPLICATION.ROWLINK(#REF!)</f>
        <v>#VALUE!</v>
      </c>
      <c r="Q187" s="1">
        <v>166</v>
      </c>
      <c r="R187" s="1" t="s">
        <v>141</v>
      </c>
      <c r="S187" s="1" t="s">
        <v>98</v>
      </c>
      <c r="T187" s="1" t="s">
        <v>144</v>
      </c>
      <c r="U187" s="1" t="s">
        <v>24</v>
      </c>
    </row>
    <row r="188" spans="3:21" ht="12.75">
      <c r="C188" s="2" t="e">
        <f>_XLL.OFFICECOMCLIENT.APPLICATION.ROWLINK(#REF!)</f>
        <v>#VALUE!</v>
      </c>
      <c r="Q188" s="1">
        <v>167</v>
      </c>
      <c r="R188" s="1" t="s">
        <v>141</v>
      </c>
      <c r="S188" s="1" t="s">
        <v>98</v>
      </c>
      <c r="T188" s="1" t="s">
        <v>144</v>
      </c>
      <c r="U188" s="1" t="s">
        <v>143</v>
      </c>
    </row>
    <row r="189" spans="3:21" ht="12.75">
      <c r="C189" s="2" t="e">
        <f>_XLL.OFFICECOMCLIENT.APPLICATION.ROWLINK(#REF!)</f>
        <v>#VALUE!</v>
      </c>
      <c r="Q189" s="1">
        <v>168</v>
      </c>
      <c r="R189" s="1" t="s">
        <v>141</v>
      </c>
      <c r="S189" s="1" t="s">
        <v>64</v>
      </c>
      <c r="T189" s="1" t="s">
        <v>24</v>
      </c>
      <c r="U189" s="1" t="s">
        <v>24</v>
      </c>
    </row>
    <row r="190" spans="3:21" ht="12.75">
      <c r="C190" s="2" t="e">
        <f>_XLL.OFFICECOMCLIENT.APPLICATION.ROWLINK(#REF!)</f>
        <v>#VALUE!</v>
      </c>
      <c r="Q190" s="1">
        <v>169</v>
      </c>
      <c r="R190" s="1" t="s">
        <v>141</v>
      </c>
      <c r="S190" s="1" t="s">
        <v>103</v>
      </c>
      <c r="T190" s="1" t="s">
        <v>24</v>
      </c>
      <c r="U190" s="1" t="s">
        <v>24</v>
      </c>
    </row>
    <row r="191" spans="3:21" ht="12.75">
      <c r="C191" s="2" t="e">
        <f>_XLL.OFFICECOMCLIENT.APPLICATION.ROWLINK(#REF!)</f>
        <v>#VALUE!</v>
      </c>
      <c r="Q191" s="1">
        <v>170</v>
      </c>
      <c r="R191" s="1" t="s">
        <v>141</v>
      </c>
      <c r="S191" s="1" t="s">
        <v>103</v>
      </c>
      <c r="T191" s="1" t="s">
        <v>145</v>
      </c>
      <c r="U191" s="1" t="s">
        <v>24</v>
      </c>
    </row>
    <row r="192" spans="3:21" ht="12.75">
      <c r="C192" s="2" t="e">
        <f>_XLL.OFFICECOMCLIENT.APPLICATION.ROWLINK(#REF!)</f>
        <v>#VALUE!</v>
      </c>
      <c r="Q192" s="1">
        <v>171</v>
      </c>
      <c r="R192" s="1" t="s">
        <v>141</v>
      </c>
      <c r="S192" s="1" t="s">
        <v>103</v>
      </c>
      <c r="T192" s="1" t="s">
        <v>145</v>
      </c>
      <c r="U192" s="1" t="s">
        <v>146</v>
      </c>
    </row>
    <row r="193" spans="3:21" ht="12.75">
      <c r="C193" s="2" t="e">
        <f>_XLL.OFFICECOMCLIENT.APPLICATION.ROWLINK(#REF!)</f>
        <v>#VALUE!</v>
      </c>
      <c r="Q193" s="1">
        <v>172</v>
      </c>
      <c r="R193" s="1" t="s">
        <v>141</v>
      </c>
      <c r="S193" s="1" t="s">
        <v>68</v>
      </c>
      <c r="T193" s="1" t="s">
        <v>24</v>
      </c>
      <c r="U193" s="1" t="s">
        <v>24</v>
      </c>
    </row>
    <row r="194" spans="3:21" ht="12.75">
      <c r="C194" s="2" t="e">
        <f>_XLL.OFFICECOMCLIENT.APPLICATION.ROWLINK(#REF!)</f>
        <v>#VALUE!</v>
      </c>
      <c r="Q194" s="1">
        <v>173</v>
      </c>
      <c r="R194" s="1" t="s">
        <v>141</v>
      </c>
      <c r="S194" s="1" t="s">
        <v>107</v>
      </c>
      <c r="T194" s="1" t="s">
        <v>24</v>
      </c>
      <c r="U194" s="1" t="s">
        <v>24</v>
      </c>
    </row>
    <row r="195" spans="3:21" ht="12.75">
      <c r="C195" s="2" t="e">
        <f>_XLL.OFFICECOMCLIENT.APPLICATION.ROWLINK(#REF!)</f>
        <v>#VALUE!</v>
      </c>
      <c r="Q195" s="1">
        <v>174</v>
      </c>
      <c r="R195" s="1" t="s">
        <v>141</v>
      </c>
      <c r="S195" s="1" t="s">
        <v>107</v>
      </c>
      <c r="T195" s="1" t="s">
        <v>147</v>
      </c>
      <c r="U195" s="1" t="s">
        <v>24</v>
      </c>
    </row>
    <row r="196" spans="3:21" ht="12.75">
      <c r="C196" s="2" t="e">
        <f>_XLL.OFFICECOMCLIENT.APPLICATION.ROWLINK(#REF!)</f>
        <v>#VALUE!</v>
      </c>
      <c r="Q196" s="1">
        <v>175</v>
      </c>
      <c r="R196" s="1" t="s">
        <v>141</v>
      </c>
      <c r="S196" s="1" t="s">
        <v>107</v>
      </c>
      <c r="T196" s="1" t="s">
        <v>147</v>
      </c>
      <c r="U196" s="1" t="s">
        <v>148</v>
      </c>
    </row>
    <row r="197" spans="3:21" ht="12.75">
      <c r="C197" s="2" t="e">
        <f>_XLL.OFFICECOMCLIENT.APPLICATION.ROWLINK(#REF!)</f>
        <v>#VALUE!</v>
      </c>
      <c r="Q197" s="1">
        <v>176</v>
      </c>
      <c r="R197" s="1" t="s">
        <v>141</v>
      </c>
      <c r="S197" s="1" t="s">
        <v>69</v>
      </c>
      <c r="T197" s="1" t="s">
        <v>24</v>
      </c>
      <c r="U197" s="1" t="s">
        <v>24</v>
      </c>
    </row>
    <row r="198" spans="3:21" ht="12.75">
      <c r="C198" s="2" t="e">
        <f>_XLL.OFFICECOMCLIENT.APPLICATION.ROWLINK(#REF!)</f>
        <v>#VALUE!</v>
      </c>
      <c r="Q198" s="1">
        <v>177</v>
      </c>
      <c r="R198" s="1" t="s">
        <v>141</v>
      </c>
      <c r="S198" s="1" t="s">
        <v>69</v>
      </c>
      <c r="T198" s="1" t="s">
        <v>126</v>
      </c>
      <c r="U198" s="1" t="s">
        <v>24</v>
      </c>
    </row>
    <row r="199" spans="3:21" ht="12.75">
      <c r="C199" s="2" t="e">
        <f>_XLL.OFFICECOMCLIENT.APPLICATION.ROWLINK(#REF!)</f>
        <v>#VALUE!</v>
      </c>
      <c r="Q199" s="1">
        <v>178</v>
      </c>
      <c r="R199" s="1" t="s">
        <v>141</v>
      </c>
      <c r="S199" s="1" t="s">
        <v>69</v>
      </c>
      <c r="T199" s="1" t="s">
        <v>126</v>
      </c>
      <c r="U199" s="1" t="s">
        <v>127</v>
      </c>
    </row>
    <row r="200" spans="3:21" ht="12.75">
      <c r="C200" s="2" t="e">
        <f>_XLL.OFFICECOMCLIENT.APPLICATION.ROWLINK(#REF!)</f>
        <v>#VALUE!</v>
      </c>
      <c r="Q200" s="1">
        <v>179</v>
      </c>
      <c r="R200" s="1" t="s">
        <v>141</v>
      </c>
      <c r="S200" s="1" t="s">
        <v>69</v>
      </c>
      <c r="T200" s="1" t="s">
        <v>126</v>
      </c>
      <c r="U200" s="1" t="s">
        <v>128</v>
      </c>
    </row>
    <row r="201" spans="3:21" ht="12.75">
      <c r="C201" s="2" t="e">
        <f>_XLL.OFFICECOMCLIENT.APPLICATION.ROWLINK(#REF!)</f>
        <v>#VALUE!</v>
      </c>
      <c r="Q201" s="1">
        <v>180</v>
      </c>
      <c r="R201" s="1" t="s">
        <v>141</v>
      </c>
      <c r="S201" s="1" t="s">
        <v>69</v>
      </c>
      <c r="T201" s="1" t="s">
        <v>126</v>
      </c>
      <c r="U201" s="1" t="s">
        <v>149</v>
      </c>
    </row>
    <row r="202" spans="3:21" ht="12.75">
      <c r="C202" s="2" t="e">
        <f>_XLL.OFFICECOMCLIENT.APPLICATION.ROWLINK(#REF!)</f>
        <v>#VALUE!</v>
      </c>
      <c r="Q202" s="1">
        <v>181</v>
      </c>
      <c r="R202" s="1" t="s">
        <v>141</v>
      </c>
      <c r="S202" s="1" t="s">
        <v>69</v>
      </c>
      <c r="T202" s="1" t="s">
        <v>126</v>
      </c>
      <c r="U202" s="1" t="s">
        <v>143</v>
      </c>
    </row>
    <row r="203" spans="3:21" ht="12.75">
      <c r="C203" s="2" t="e">
        <f>_XLL.OFFICECOMCLIENT.APPLICATION.ROWLINK(#REF!)</f>
        <v>#VALUE!</v>
      </c>
      <c r="Q203" s="1">
        <v>182</v>
      </c>
      <c r="R203" s="1" t="s">
        <v>141</v>
      </c>
      <c r="S203" s="1" t="s">
        <v>114</v>
      </c>
      <c r="T203" s="1" t="s">
        <v>24</v>
      </c>
      <c r="U203" s="1" t="s">
        <v>24</v>
      </c>
    </row>
    <row r="204" spans="3:21" ht="12.75">
      <c r="C204" s="2" t="e">
        <f>_XLL.OFFICECOMCLIENT.APPLICATION.ROWLINK(#REF!)</f>
        <v>#VALUE!</v>
      </c>
      <c r="Q204" s="1">
        <v>183</v>
      </c>
      <c r="R204" s="1" t="s">
        <v>141</v>
      </c>
      <c r="S204" s="1" t="s">
        <v>115</v>
      </c>
      <c r="T204" s="1" t="s">
        <v>24</v>
      </c>
      <c r="U204" s="1" t="s">
        <v>24</v>
      </c>
    </row>
    <row r="205" spans="3:21" ht="12.75">
      <c r="C205" s="2" t="e">
        <f>_XLL.OFFICECOMCLIENT.APPLICATION.ROWLINK(#REF!)</f>
        <v>#VALUE!</v>
      </c>
      <c r="Q205" s="1">
        <v>184</v>
      </c>
      <c r="R205" s="1" t="s">
        <v>141</v>
      </c>
      <c r="S205" s="1" t="s">
        <v>115</v>
      </c>
      <c r="T205" s="1" t="s">
        <v>150</v>
      </c>
      <c r="U205" s="1" t="s">
        <v>24</v>
      </c>
    </row>
    <row r="206" spans="3:21" ht="12.75">
      <c r="C206" s="2" t="e">
        <f>_XLL.OFFICECOMCLIENT.APPLICATION.ROWLINK(#REF!)</f>
        <v>#VALUE!</v>
      </c>
      <c r="Q206" s="1">
        <v>185</v>
      </c>
      <c r="R206" s="1" t="s">
        <v>141</v>
      </c>
      <c r="S206" s="1" t="s">
        <v>115</v>
      </c>
      <c r="T206" s="1" t="s">
        <v>150</v>
      </c>
      <c r="U206" s="1" t="s">
        <v>151</v>
      </c>
    </row>
    <row r="207" spans="3:21" ht="12.75">
      <c r="C207" s="2" t="e">
        <f>_XLL.OFFICECOMCLIENT.APPLICATION.ROWLINK(#REF!)</f>
        <v>#VALUE!</v>
      </c>
      <c r="Q207" s="1">
        <v>186</v>
      </c>
      <c r="R207" s="1" t="s">
        <v>141</v>
      </c>
      <c r="S207" s="1" t="s">
        <v>34</v>
      </c>
      <c r="T207" s="1" t="s">
        <v>24</v>
      </c>
      <c r="U207" s="1" t="s">
        <v>24</v>
      </c>
    </row>
    <row r="208" spans="3:21" ht="12.75">
      <c r="C208" s="2" t="e">
        <f>_XLL.OFFICECOMCLIENT.APPLICATION.ROWLINK(#REF!)</f>
        <v>#VALUE!</v>
      </c>
      <c r="Q208" s="1">
        <v>187</v>
      </c>
      <c r="R208" s="1" t="s">
        <v>141</v>
      </c>
      <c r="S208" s="1" t="s">
        <v>119</v>
      </c>
      <c r="T208" s="1" t="s">
        <v>24</v>
      </c>
      <c r="U208" s="1" t="s">
        <v>24</v>
      </c>
    </row>
    <row r="209" spans="3:21" ht="12.75">
      <c r="C209" s="2" t="e">
        <f>_XLL.OFFICECOMCLIENT.APPLICATION.ROWLINK(#REF!)</f>
        <v>#VALUE!</v>
      </c>
      <c r="Q209" s="1">
        <v>188</v>
      </c>
      <c r="R209" s="1" t="s">
        <v>141</v>
      </c>
      <c r="S209" s="1" t="s">
        <v>119</v>
      </c>
      <c r="T209" s="1" t="s">
        <v>152</v>
      </c>
      <c r="U209" s="1" t="s">
        <v>24</v>
      </c>
    </row>
    <row r="210" spans="3:21" ht="12.75">
      <c r="C210" s="2" t="e">
        <f>_XLL.OFFICECOMCLIENT.APPLICATION.ROWLINK(#REF!)</f>
        <v>#VALUE!</v>
      </c>
      <c r="Q210" s="1">
        <v>189</v>
      </c>
      <c r="R210" s="1" t="s">
        <v>141</v>
      </c>
      <c r="S210" s="1" t="s">
        <v>119</v>
      </c>
      <c r="T210" s="1" t="s">
        <v>152</v>
      </c>
      <c r="U210" s="1" t="s">
        <v>153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Q1012"/>
  <sheetViews>
    <sheetView tabSelected="1" zoomScalePageLayoutView="0" workbookViewId="0" topLeftCell="I8">
      <selection activeCell="M21" sqref="M21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7.75390625" style="1" customWidth="1"/>
    <col min="10" max="10" width="11.625" style="1" customWidth="1"/>
    <col min="11" max="11" width="6.625" style="1" customWidth="1"/>
    <col min="12" max="12" width="9.00390625" style="0" customWidth="1"/>
  </cols>
  <sheetData>
    <row r="1" spans="9:12" ht="18" customHeight="1">
      <c r="I1" s="10" t="s">
        <v>185</v>
      </c>
      <c r="J1" s="65" t="s">
        <v>269</v>
      </c>
      <c r="K1" s="65"/>
      <c r="L1" s="65"/>
    </row>
    <row r="2" spans="9:17" ht="16.5" customHeight="1">
      <c r="I2" s="10"/>
      <c r="J2" s="67" t="s">
        <v>270</v>
      </c>
      <c r="K2" s="67"/>
      <c r="L2" s="67"/>
      <c r="M2" s="67"/>
      <c r="N2" s="41"/>
      <c r="O2" s="10"/>
      <c r="P2" s="10"/>
      <c r="Q2" s="11"/>
    </row>
    <row r="3" spans="9:17" ht="3.75" customHeight="1">
      <c r="I3" s="10"/>
      <c r="J3" s="47"/>
      <c r="K3" s="47"/>
      <c r="L3" s="47"/>
      <c r="N3" s="41"/>
      <c r="O3" s="10"/>
      <c r="P3" s="10"/>
      <c r="Q3" s="11"/>
    </row>
    <row r="4" spans="9:17" ht="24" customHeight="1">
      <c r="I4" s="66" t="s">
        <v>186</v>
      </c>
      <c r="J4" s="66"/>
      <c r="K4" s="66"/>
      <c r="L4" s="11"/>
      <c r="N4" s="41"/>
      <c r="O4" s="10"/>
      <c r="P4" s="10"/>
      <c r="Q4" s="11"/>
    </row>
    <row r="5" spans="9:13" ht="45" customHeight="1">
      <c r="I5" s="68" t="s">
        <v>271</v>
      </c>
      <c r="J5" s="68"/>
      <c r="K5" s="68"/>
      <c r="L5" s="68"/>
      <c r="M5" s="68"/>
    </row>
    <row r="6" ht="0.75" customHeight="1"/>
    <row r="7" spans="1:12" s="5" customFormat="1" ht="165.75" hidden="1">
      <c r="A7" s="24" t="s">
        <v>3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20" t="s">
        <v>11</v>
      </c>
      <c r="I7" s="3" t="s">
        <v>15</v>
      </c>
      <c r="J7" s="3" t="s">
        <v>18</v>
      </c>
      <c r="K7" s="3" t="s">
        <v>20</v>
      </c>
      <c r="L7" s="4" t="s">
        <v>13</v>
      </c>
    </row>
    <row r="8" spans="1:14" s="8" customFormat="1" ht="78.75">
      <c r="A8" s="25" t="s">
        <v>4</v>
      </c>
      <c r="B8" s="6" t="s">
        <v>155</v>
      </c>
      <c r="C8" s="6" t="s">
        <v>157</v>
      </c>
      <c r="D8" s="6" t="s">
        <v>158</v>
      </c>
      <c r="E8" s="6" t="s">
        <v>159</v>
      </c>
      <c r="F8" s="6" t="s">
        <v>154</v>
      </c>
      <c r="G8" s="6" t="s">
        <v>156</v>
      </c>
      <c r="H8" s="21" t="s">
        <v>12</v>
      </c>
      <c r="I8" s="12" t="s">
        <v>16</v>
      </c>
      <c r="J8" s="38" t="s">
        <v>175</v>
      </c>
      <c r="K8" s="38" t="s">
        <v>176</v>
      </c>
      <c r="L8" s="51" t="s">
        <v>266</v>
      </c>
      <c r="M8" s="51" t="s">
        <v>267</v>
      </c>
      <c r="N8" s="52" t="s">
        <v>268</v>
      </c>
    </row>
    <row r="9" spans="1:14" s="7" customFormat="1" ht="0.75" customHeight="1">
      <c r="A9" s="26" t="s">
        <v>24</v>
      </c>
      <c r="B9" s="9" t="s">
        <v>24</v>
      </c>
      <c r="C9" s="9" t="s">
        <v>24</v>
      </c>
      <c r="D9" s="9" t="s">
        <v>24</v>
      </c>
      <c r="E9" s="9" t="s">
        <v>24</v>
      </c>
      <c r="F9" s="9" t="s">
        <v>25</v>
      </c>
      <c r="G9" s="9" t="s">
        <v>26</v>
      </c>
      <c r="H9" s="22"/>
      <c r="I9" s="17" t="s">
        <v>24</v>
      </c>
      <c r="J9" s="13" t="s">
        <v>28</v>
      </c>
      <c r="K9" s="13" t="s">
        <v>28</v>
      </c>
      <c r="L9" s="15">
        <v>124306</v>
      </c>
      <c r="M9" s="48"/>
      <c r="N9" s="48"/>
    </row>
    <row r="10" spans="1:14" s="7" customFormat="1" ht="13.5" customHeight="1">
      <c r="A10" s="26"/>
      <c r="B10" s="9" t="s">
        <v>55</v>
      </c>
      <c r="C10" s="9" t="s">
        <v>24</v>
      </c>
      <c r="D10" s="9" t="s">
        <v>24</v>
      </c>
      <c r="E10" s="9" t="s">
        <v>24</v>
      </c>
      <c r="F10" s="9" t="s">
        <v>54</v>
      </c>
      <c r="G10" s="9" t="s">
        <v>26</v>
      </c>
      <c r="H10" s="22"/>
      <c r="I10" s="56" t="s">
        <v>172</v>
      </c>
      <c r="J10" s="13"/>
      <c r="K10" s="13"/>
      <c r="L10" s="43">
        <f>SUM(L11+L29+L44+L59+L67+L85)</f>
        <v>2958700</v>
      </c>
      <c r="M10" s="43">
        <f>SUM(M11+M29+M44+M59+M67+M85)</f>
        <v>1927365</v>
      </c>
      <c r="N10" s="54">
        <f>M10/L9:L10*100</f>
        <v>65.14229222293575</v>
      </c>
    </row>
    <row r="11" spans="1:14" s="7" customFormat="1" ht="26.25" customHeight="1">
      <c r="A11" s="26"/>
      <c r="B11" s="9"/>
      <c r="C11" s="9"/>
      <c r="D11" s="9"/>
      <c r="E11" s="9"/>
      <c r="F11" s="9"/>
      <c r="G11" s="9"/>
      <c r="H11" s="22"/>
      <c r="I11" s="56" t="s">
        <v>250</v>
      </c>
      <c r="J11" s="13" t="s">
        <v>218</v>
      </c>
      <c r="K11" s="13" t="s">
        <v>27</v>
      </c>
      <c r="L11" s="43">
        <f>SUM(L19+L26+L12+L15+L18)</f>
        <v>936800</v>
      </c>
      <c r="M11" s="43">
        <f>SUM(M19+M26+M12+M15+M18)</f>
        <v>576467</v>
      </c>
      <c r="N11" s="54">
        <f aca="true" t="shared" si="0" ref="N11:N74">M11/L10:L11*100</f>
        <v>61.53576003415884</v>
      </c>
    </row>
    <row r="12" spans="1:14" s="7" customFormat="1" ht="30" customHeight="1" hidden="1">
      <c r="A12" s="26"/>
      <c r="B12" s="9"/>
      <c r="C12" s="9"/>
      <c r="D12" s="9"/>
      <c r="E12" s="9"/>
      <c r="F12" s="9"/>
      <c r="G12" s="9"/>
      <c r="H12" s="22"/>
      <c r="I12" s="56" t="s">
        <v>253</v>
      </c>
      <c r="J12" s="13" t="s">
        <v>252</v>
      </c>
      <c r="K12" s="13" t="s">
        <v>27</v>
      </c>
      <c r="L12" s="43">
        <f>SUM(L14)</f>
        <v>0</v>
      </c>
      <c r="M12" s="48"/>
      <c r="N12" s="54" t="e">
        <f t="shared" si="0"/>
        <v>#DIV/0!</v>
      </c>
    </row>
    <row r="13" spans="1:14" s="7" customFormat="1" ht="26.25" customHeight="1" hidden="1">
      <c r="A13" s="26"/>
      <c r="B13" s="9"/>
      <c r="C13" s="9"/>
      <c r="D13" s="9"/>
      <c r="E13" s="9"/>
      <c r="F13" s="9"/>
      <c r="G13" s="9"/>
      <c r="H13" s="22"/>
      <c r="I13" s="56" t="s">
        <v>251</v>
      </c>
      <c r="J13" s="13" t="s">
        <v>254</v>
      </c>
      <c r="K13" s="13" t="s">
        <v>27</v>
      </c>
      <c r="L13" s="43">
        <f>SUM(L14)</f>
        <v>0</v>
      </c>
      <c r="M13" s="48"/>
      <c r="N13" s="54" t="e">
        <f t="shared" si="0"/>
        <v>#DIV/0!</v>
      </c>
    </row>
    <row r="14" spans="1:14" s="7" customFormat="1" ht="17.25" customHeight="1" hidden="1">
      <c r="A14" s="26"/>
      <c r="B14" s="9"/>
      <c r="C14" s="9"/>
      <c r="D14" s="9"/>
      <c r="E14" s="9"/>
      <c r="F14" s="9"/>
      <c r="G14" s="9"/>
      <c r="H14" s="22"/>
      <c r="I14" s="57" t="s">
        <v>178</v>
      </c>
      <c r="J14" s="13" t="s">
        <v>254</v>
      </c>
      <c r="K14" s="13" t="s">
        <v>174</v>
      </c>
      <c r="L14" s="43"/>
      <c r="M14" s="48"/>
      <c r="N14" s="54" t="e">
        <f t="shared" si="0"/>
        <v>#DIV/0!</v>
      </c>
    </row>
    <row r="15" spans="1:14" s="7" customFormat="1" ht="39" customHeight="1">
      <c r="A15" s="26"/>
      <c r="B15" s="9"/>
      <c r="C15" s="9"/>
      <c r="D15" s="9"/>
      <c r="E15" s="9"/>
      <c r="F15" s="9"/>
      <c r="G15" s="9"/>
      <c r="H15" s="22"/>
      <c r="I15" s="58" t="s">
        <v>259</v>
      </c>
      <c r="J15" s="13" t="s">
        <v>263</v>
      </c>
      <c r="K15" s="13" t="s">
        <v>27</v>
      </c>
      <c r="L15" s="43">
        <f>SUM(L16)</f>
        <v>3000</v>
      </c>
      <c r="M15" s="64">
        <f>SUM(M16)</f>
        <v>2970</v>
      </c>
      <c r="N15" s="54">
        <f t="shared" si="0"/>
        <v>99</v>
      </c>
    </row>
    <row r="16" spans="1:14" s="7" customFormat="1" ht="28.5" customHeight="1">
      <c r="A16" s="26"/>
      <c r="B16" s="9"/>
      <c r="C16" s="9"/>
      <c r="D16" s="9"/>
      <c r="E16" s="9"/>
      <c r="F16" s="9"/>
      <c r="G16" s="9"/>
      <c r="H16" s="22"/>
      <c r="I16" s="57" t="s">
        <v>196</v>
      </c>
      <c r="J16" s="42" t="s">
        <v>263</v>
      </c>
      <c r="K16" s="42" t="s">
        <v>179</v>
      </c>
      <c r="L16" s="44">
        <v>3000</v>
      </c>
      <c r="M16" s="53">
        <v>2970</v>
      </c>
      <c r="N16" s="55">
        <f t="shared" si="0"/>
        <v>99</v>
      </c>
    </row>
    <row r="17" spans="1:14" s="7" customFormat="1" ht="51" customHeight="1">
      <c r="A17" s="26"/>
      <c r="B17" s="9"/>
      <c r="C17" s="9"/>
      <c r="D17" s="9"/>
      <c r="E17" s="9"/>
      <c r="F17" s="9"/>
      <c r="G17" s="9"/>
      <c r="H17" s="22"/>
      <c r="I17" s="58" t="s">
        <v>260</v>
      </c>
      <c r="J17" s="13" t="s">
        <v>264</v>
      </c>
      <c r="K17" s="13" t="s">
        <v>27</v>
      </c>
      <c r="L17" s="43">
        <f>SUM(L18)</f>
        <v>30</v>
      </c>
      <c r="M17" s="43">
        <f>SUM(M18)</f>
        <v>30</v>
      </c>
      <c r="N17" s="54">
        <f t="shared" si="0"/>
        <v>100</v>
      </c>
    </row>
    <row r="18" spans="1:14" s="7" customFormat="1" ht="28.5" customHeight="1">
      <c r="A18" s="26"/>
      <c r="B18" s="9"/>
      <c r="C18" s="9"/>
      <c r="D18" s="9"/>
      <c r="E18" s="9"/>
      <c r="F18" s="9"/>
      <c r="G18" s="9"/>
      <c r="H18" s="22"/>
      <c r="I18" s="57" t="s">
        <v>196</v>
      </c>
      <c r="J18" s="42" t="s">
        <v>264</v>
      </c>
      <c r="K18" s="42" t="s">
        <v>179</v>
      </c>
      <c r="L18" s="44">
        <v>30</v>
      </c>
      <c r="M18" s="53">
        <v>30</v>
      </c>
      <c r="N18" s="55">
        <f t="shared" si="0"/>
        <v>100</v>
      </c>
    </row>
    <row r="19" spans="1:14" s="7" customFormat="1" ht="42" customHeight="1">
      <c r="A19" s="26"/>
      <c r="B19" s="9"/>
      <c r="C19" s="9"/>
      <c r="D19" s="9"/>
      <c r="E19" s="9"/>
      <c r="F19" s="9"/>
      <c r="G19" s="9"/>
      <c r="H19" s="22"/>
      <c r="I19" s="59" t="s">
        <v>190</v>
      </c>
      <c r="J19" s="13" t="s">
        <v>217</v>
      </c>
      <c r="K19" s="13" t="s">
        <v>27</v>
      </c>
      <c r="L19" s="43">
        <f>SUM(L20+L21+L22)</f>
        <v>777170</v>
      </c>
      <c r="M19" s="43">
        <f>SUM(M20+M21+M22)</f>
        <v>445344</v>
      </c>
      <c r="N19" s="54">
        <f t="shared" si="0"/>
        <v>57.30329271587941</v>
      </c>
    </row>
    <row r="20" spans="1:14" s="7" customFormat="1" ht="51" customHeight="1">
      <c r="A20" s="26"/>
      <c r="B20" s="9"/>
      <c r="C20" s="9"/>
      <c r="D20" s="9"/>
      <c r="E20" s="9"/>
      <c r="F20" s="9"/>
      <c r="G20" s="9"/>
      <c r="H20" s="22"/>
      <c r="I20" s="57" t="s">
        <v>178</v>
      </c>
      <c r="J20" s="32" t="s">
        <v>217</v>
      </c>
      <c r="K20" s="32" t="s">
        <v>174</v>
      </c>
      <c r="L20" s="44">
        <v>578300</v>
      </c>
      <c r="M20" s="44">
        <v>305448</v>
      </c>
      <c r="N20" s="55">
        <f t="shared" si="0"/>
        <v>52.81826041846792</v>
      </c>
    </row>
    <row r="21" spans="1:14" s="7" customFormat="1" ht="26.25" customHeight="1">
      <c r="A21" s="26"/>
      <c r="B21" s="9"/>
      <c r="C21" s="9"/>
      <c r="D21" s="9"/>
      <c r="E21" s="9"/>
      <c r="F21" s="9"/>
      <c r="G21" s="9"/>
      <c r="H21" s="22"/>
      <c r="I21" s="57" t="s">
        <v>183</v>
      </c>
      <c r="J21" s="32" t="s">
        <v>217</v>
      </c>
      <c r="K21" s="32" t="s">
        <v>179</v>
      </c>
      <c r="L21" s="44">
        <v>192670</v>
      </c>
      <c r="M21" s="53">
        <v>135687</v>
      </c>
      <c r="N21" s="55">
        <f t="shared" si="0"/>
        <v>70.4245601287175</v>
      </c>
    </row>
    <row r="22" spans="1:14" s="7" customFormat="1" ht="14.25" customHeight="1">
      <c r="A22" s="26"/>
      <c r="B22" s="9"/>
      <c r="C22" s="9"/>
      <c r="D22" s="9"/>
      <c r="E22" s="9"/>
      <c r="F22" s="9"/>
      <c r="G22" s="9"/>
      <c r="H22" s="22"/>
      <c r="I22" s="57" t="s">
        <v>188</v>
      </c>
      <c r="J22" s="32" t="s">
        <v>217</v>
      </c>
      <c r="K22" s="32" t="s">
        <v>187</v>
      </c>
      <c r="L22" s="45">
        <v>6200</v>
      </c>
      <c r="M22" s="53">
        <v>4209</v>
      </c>
      <c r="N22" s="55">
        <f t="shared" si="0"/>
        <v>67.88709677419355</v>
      </c>
    </row>
    <row r="23" spans="1:14" s="7" customFormat="1" ht="14.25" customHeight="1" hidden="1">
      <c r="A23" s="26"/>
      <c r="B23" s="9"/>
      <c r="C23" s="9"/>
      <c r="D23" s="9"/>
      <c r="E23" s="9"/>
      <c r="F23" s="9"/>
      <c r="G23" s="9"/>
      <c r="H23" s="22"/>
      <c r="I23" s="57" t="s">
        <v>235</v>
      </c>
      <c r="J23" s="32" t="s">
        <v>236</v>
      </c>
      <c r="K23" s="32" t="s">
        <v>27</v>
      </c>
      <c r="L23" s="45"/>
      <c r="M23" s="48"/>
      <c r="N23" s="54" t="e">
        <f t="shared" si="0"/>
        <v>#DIV/0!</v>
      </c>
    </row>
    <row r="24" spans="1:14" s="7" customFormat="1" ht="26.25" customHeight="1" hidden="1">
      <c r="A24" s="26"/>
      <c r="B24" s="9"/>
      <c r="C24" s="9"/>
      <c r="D24" s="9"/>
      <c r="E24" s="9"/>
      <c r="F24" s="9"/>
      <c r="G24" s="9"/>
      <c r="H24" s="22"/>
      <c r="I24" s="57" t="s">
        <v>237</v>
      </c>
      <c r="J24" s="32" t="s">
        <v>234</v>
      </c>
      <c r="K24" s="32" t="s">
        <v>27</v>
      </c>
      <c r="L24" s="45"/>
      <c r="M24" s="48"/>
      <c r="N24" s="54" t="e">
        <f t="shared" si="0"/>
        <v>#DIV/0!</v>
      </c>
    </row>
    <row r="25" spans="1:14" s="7" customFormat="1" ht="38.25" customHeight="1" hidden="1">
      <c r="A25" s="26"/>
      <c r="B25" s="9"/>
      <c r="C25" s="9"/>
      <c r="D25" s="9"/>
      <c r="E25" s="9"/>
      <c r="F25" s="9"/>
      <c r="G25" s="9"/>
      <c r="H25" s="22"/>
      <c r="I25" s="57" t="s">
        <v>178</v>
      </c>
      <c r="J25" s="32" t="s">
        <v>234</v>
      </c>
      <c r="K25" s="32" t="s">
        <v>174</v>
      </c>
      <c r="L25" s="45"/>
      <c r="M25" s="48"/>
      <c r="N25" s="54" t="e">
        <f t="shared" si="0"/>
        <v>#DIV/0!</v>
      </c>
    </row>
    <row r="26" spans="1:14" s="7" customFormat="1" ht="27" customHeight="1">
      <c r="A26" s="26"/>
      <c r="B26" s="9"/>
      <c r="C26" s="9"/>
      <c r="D26" s="9"/>
      <c r="E26" s="9"/>
      <c r="F26" s="9"/>
      <c r="G26" s="9"/>
      <c r="H26" s="22"/>
      <c r="I26" s="56" t="s">
        <v>191</v>
      </c>
      <c r="J26" s="13" t="s">
        <v>216</v>
      </c>
      <c r="K26" s="13" t="s">
        <v>27</v>
      </c>
      <c r="L26" s="43">
        <f>SUM(L28)</f>
        <v>156600</v>
      </c>
      <c r="M26" s="43">
        <f>SUM(M28)</f>
        <v>128123</v>
      </c>
      <c r="N26" s="54">
        <f t="shared" si="0"/>
        <v>81.8154533844189</v>
      </c>
    </row>
    <row r="27" spans="1:14" s="7" customFormat="1" ht="57" customHeight="1">
      <c r="A27" s="26"/>
      <c r="B27" s="9"/>
      <c r="C27" s="9"/>
      <c r="D27" s="9"/>
      <c r="E27" s="9"/>
      <c r="F27" s="9"/>
      <c r="G27" s="9"/>
      <c r="H27" s="22"/>
      <c r="I27" s="59" t="s">
        <v>192</v>
      </c>
      <c r="J27" s="13" t="s">
        <v>215</v>
      </c>
      <c r="K27" s="13" t="s">
        <v>27</v>
      </c>
      <c r="L27" s="43">
        <f>SUM(L28)</f>
        <v>156600</v>
      </c>
      <c r="M27" s="43">
        <f>SUM(M28)</f>
        <v>128123</v>
      </c>
      <c r="N27" s="54">
        <f t="shared" si="0"/>
        <v>81.8154533844189</v>
      </c>
    </row>
    <row r="28" spans="1:14" s="7" customFormat="1" ht="14.25" customHeight="1">
      <c r="A28" s="26"/>
      <c r="B28" s="9"/>
      <c r="C28" s="9"/>
      <c r="D28" s="9"/>
      <c r="E28" s="9"/>
      <c r="F28" s="9"/>
      <c r="G28" s="9"/>
      <c r="H28" s="22"/>
      <c r="I28" s="57" t="s">
        <v>184</v>
      </c>
      <c r="J28" s="32" t="s">
        <v>215</v>
      </c>
      <c r="K28" s="32" t="s">
        <v>181</v>
      </c>
      <c r="L28" s="44">
        <v>156600</v>
      </c>
      <c r="M28" s="53">
        <v>128123</v>
      </c>
      <c r="N28" s="55">
        <f t="shared" si="0"/>
        <v>81.8154533844189</v>
      </c>
    </row>
    <row r="29" spans="1:14" s="7" customFormat="1" ht="38.25" customHeight="1">
      <c r="A29" s="26"/>
      <c r="B29" s="9"/>
      <c r="C29" s="9"/>
      <c r="D29" s="9"/>
      <c r="E29" s="9"/>
      <c r="F29" s="9"/>
      <c r="G29" s="9"/>
      <c r="H29" s="22"/>
      <c r="I29" s="56" t="s">
        <v>193</v>
      </c>
      <c r="J29" s="13" t="s">
        <v>214</v>
      </c>
      <c r="K29" s="13" t="s">
        <v>27</v>
      </c>
      <c r="L29" s="43">
        <f>SUM(L33+L30)</f>
        <v>945000</v>
      </c>
      <c r="M29" s="43">
        <f>SUM(M33+M30)</f>
        <v>711579</v>
      </c>
      <c r="N29" s="54">
        <f t="shared" si="0"/>
        <v>75.29936507936507</v>
      </c>
    </row>
    <row r="30" spans="1:14" s="7" customFormat="1" ht="24" customHeight="1" hidden="1">
      <c r="A30" s="26"/>
      <c r="B30" s="9"/>
      <c r="C30" s="9"/>
      <c r="D30" s="9"/>
      <c r="E30" s="9"/>
      <c r="F30" s="9"/>
      <c r="G30" s="9"/>
      <c r="H30" s="22"/>
      <c r="I30" s="56" t="s">
        <v>253</v>
      </c>
      <c r="J30" s="13" t="s">
        <v>255</v>
      </c>
      <c r="K30" s="13" t="s">
        <v>27</v>
      </c>
      <c r="L30" s="43">
        <f>SUM(L32)</f>
        <v>0</v>
      </c>
      <c r="M30" s="48"/>
      <c r="N30" s="54" t="e">
        <f t="shared" si="0"/>
        <v>#DIV/0!</v>
      </c>
    </row>
    <row r="31" spans="1:14" s="7" customFormat="1" ht="24.75" customHeight="1" hidden="1">
      <c r="A31" s="26"/>
      <c r="B31" s="9"/>
      <c r="C31" s="9"/>
      <c r="D31" s="9"/>
      <c r="E31" s="9"/>
      <c r="F31" s="9"/>
      <c r="G31" s="9"/>
      <c r="H31" s="22"/>
      <c r="I31" s="56" t="s">
        <v>251</v>
      </c>
      <c r="J31" s="13" t="s">
        <v>256</v>
      </c>
      <c r="K31" s="13" t="s">
        <v>27</v>
      </c>
      <c r="L31" s="43">
        <f>SUM(L32)</f>
        <v>0</v>
      </c>
      <c r="M31" s="48"/>
      <c r="N31" s="54" t="e">
        <f t="shared" si="0"/>
        <v>#DIV/0!</v>
      </c>
    </row>
    <row r="32" spans="1:14" s="7" customFormat="1" ht="51.75" customHeight="1" hidden="1">
      <c r="A32" s="26"/>
      <c r="B32" s="9"/>
      <c r="C32" s="9"/>
      <c r="D32" s="9"/>
      <c r="E32" s="9"/>
      <c r="F32" s="9"/>
      <c r="G32" s="9"/>
      <c r="H32" s="22"/>
      <c r="I32" s="57" t="s">
        <v>178</v>
      </c>
      <c r="J32" s="13" t="s">
        <v>256</v>
      </c>
      <c r="K32" s="13" t="s">
        <v>174</v>
      </c>
      <c r="L32" s="43"/>
      <c r="M32" s="48"/>
      <c r="N32" s="54" t="e">
        <f t="shared" si="0"/>
        <v>#DIV/0!</v>
      </c>
    </row>
    <row r="33" spans="1:14" s="7" customFormat="1" ht="29.25" customHeight="1">
      <c r="A33" s="26"/>
      <c r="B33" s="9"/>
      <c r="C33" s="9"/>
      <c r="D33" s="9"/>
      <c r="E33" s="9"/>
      <c r="F33" s="9"/>
      <c r="G33" s="9"/>
      <c r="H33" s="22"/>
      <c r="I33" s="56" t="s">
        <v>191</v>
      </c>
      <c r="J33" s="13" t="s">
        <v>213</v>
      </c>
      <c r="K33" s="13" t="s">
        <v>27</v>
      </c>
      <c r="L33" s="43">
        <f>SUM(L34+L37+L39+L42)</f>
        <v>945000</v>
      </c>
      <c r="M33" s="43">
        <f>SUM(M34+M37+M39+M42)</f>
        <v>711579</v>
      </c>
      <c r="N33" s="54">
        <f t="shared" si="0"/>
        <v>75.29936507936507</v>
      </c>
    </row>
    <row r="34" spans="1:14" s="7" customFormat="1" ht="24.75" customHeight="1">
      <c r="A34" s="26"/>
      <c r="B34" s="9"/>
      <c r="C34" s="9"/>
      <c r="D34" s="9"/>
      <c r="E34" s="9"/>
      <c r="F34" s="9"/>
      <c r="G34" s="9"/>
      <c r="H34" s="22"/>
      <c r="I34" s="56" t="s">
        <v>194</v>
      </c>
      <c r="J34" s="13" t="s">
        <v>212</v>
      </c>
      <c r="K34" s="13" t="s">
        <v>27</v>
      </c>
      <c r="L34" s="43">
        <f>SUM(L36+L35+L41)</f>
        <v>944000</v>
      </c>
      <c r="M34" s="43">
        <f>SUM(M36+M35+M41)</f>
        <v>711579</v>
      </c>
      <c r="N34" s="54">
        <f t="shared" si="0"/>
        <v>75.3791313559322</v>
      </c>
    </row>
    <row r="35" spans="1:14" s="7" customFormat="1" ht="70.5" customHeight="1">
      <c r="A35" s="26"/>
      <c r="B35" s="9"/>
      <c r="C35" s="9"/>
      <c r="D35" s="9"/>
      <c r="E35" s="9"/>
      <c r="F35" s="9"/>
      <c r="G35" s="9"/>
      <c r="H35" s="22"/>
      <c r="I35" s="57" t="s">
        <v>178</v>
      </c>
      <c r="J35" s="42" t="s">
        <v>212</v>
      </c>
      <c r="K35" s="42" t="s">
        <v>174</v>
      </c>
      <c r="L35" s="44">
        <v>877800</v>
      </c>
      <c r="M35" s="53">
        <v>706179</v>
      </c>
      <c r="N35" s="55">
        <f t="shared" si="0"/>
        <v>80.44873547505127</v>
      </c>
    </row>
    <row r="36" spans="1:14" s="7" customFormat="1" ht="27" customHeight="1" hidden="1">
      <c r="A36" s="26"/>
      <c r="B36" s="9"/>
      <c r="C36" s="9"/>
      <c r="D36" s="9"/>
      <c r="E36" s="9"/>
      <c r="F36" s="9"/>
      <c r="G36" s="9"/>
      <c r="H36" s="22"/>
      <c r="I36" s="57" t="s">
        <v>182</v>
      </c>
      <c r="J36" s="32" t="s">
        <v>212</v>
      </c>
      <c r="K36" s="32" t="s">
        <v>179</v>
      </c>
      <c r="L36" s="44"/>
      <c r="M36" s="48"/>
      <c r="N36" s="54" t="e">
        <f t="shared" si="0"/>
        <v>#DIV/0!</v>
      </c>
    </row>
    <row r="37" spans="1:14" s="7" customFormat="1" ht="52.5" customHeight="1" hidden="1">
      <c r="A37" s="26"/>
      <c r="B37" s="9"/>
      <c r="C37" s="9"/>
      <c r="D37" s="9"/>
      <c r="E37" s="9"/>
      <c r="F37" s="9"/>
      <c r="G37" s="9"/>
      <c r="H37" s="22"/>
      <c r="I37" s="56" t="s">
        <v>248</v>
      </c>
      <c r="J37" s="42" t="s">
        <v>247</v>
      </c>
      <c r="K37" s="42" t="s">
        <v>27</v>
      </c>
      <c r="L37" s="44">
        <f>SUM(L38)</f>
        <v>0</v>
      </c>
      <c r="M37" s="48"/>
      <c r="N37" s="54" t="e">
        <f t="shared" si="0"/>
        <v>#DIV/0!</v>
      </c>
    </row>
    <row r="38" spans="1:14" s="7" customFormat="1" ht="27" customHeight="1" hidden="1">
      <c r="A38" s="26"/>
      <c r="B38" s="9"/>
      <c r="C38" s="9"/>
      <c r="D38" s="9"/>
      <c r="E38" s="9"/>
      <c r="F38" s="9"/>
      <c r="G38" s="9"/>
      <c r="H38" s="22"/>
      <c r="I38" s="57" t="s">
        <v>182</v>
      </c>
      <c r="J38" s="42" t="s">
        <v>247</v>
      </c>
      <c r="K38" s="42" t="s">
        <v>179</v>
      </c>
      <c r="L38" s="44"/>
      <c r="M38" s="48"/>
      <c r="N38" s="54" t="e">
        <f t="shared" si="0"/>
        <v>#DIV/0!</v>
      </c>
    </row>
    <row r="39" spans="1:14" s="7" customFormat="1" ht="27" customHeight="1" hidden="1">
      <c r="A39" s="26"/>
      <c r="B39" s="9"/>
      <c r="C39" s="9"/>
      <c r="D39" s="9"/>
      <c r="E39" s="9"/>
      <c r="F39" s="9"/>
      <c r="G39" s="9"/>
      <c r="H39" s="22"/>
      <c r="I39" s="56" t="s">
        <v>195</v>
      </c>
      <c r="J39" s="32" t="s">
        <v>242</v>
      </c>
      <c r="K39" s="42" t="s">
        <v>27</v>
      </c>
      <c r="L39" s="44">
        <f>SUM(L40)</f>
        <v>0</v>
      </c>
      <c r="M39" s="48"/>
      <c r="N39" s="54" t="e">
        <f t="shared" si="0"/>
        <v>#DIV/0!</v>
      </c>
    </row>
    <row r="40" spans="1:14" s="7" customFormat="1" ht="26.25" customHeight="1" hidden="1">
      <c r="A40" s="26"/>
      <c r="B40" s="9"/>
      <c r="C40" s="9"/>
      <c r="D40" s="9"/>
      <c r="E40" s="9"/>
      <c r="F40" s="9"/>
      <c r="G40" s="9"/>
      <c r="H40" s="22"/>
      <c r="I40" s="57" t="s">
        <v>182</v>
      </c>
      <c r="J40" s="32" t="s">
        <v>242</v>
      </c>
      <c r="K40" s="42" t="s">
        <v>179</v>
      </c>
      <c r="L40" s="44"/>
      <c r="M40" s="48"/>
      <c r="N40" s="54" t="e">
        <f t="shared" si="0"/>
        <v>#DIV/0!</v>
      </c>
    </row>
    <row r="41" spans="1:14" s="7" customFormat="1" ht="26.25" customHeight="1">
      <c r="A41" s="26"/>
      <c r="B41" s="9"/>
      <c r="C41" s="9"/>
      <c r="D41" s="9"/>
      <c r="E41" s="9"/>
      <c r="F41" s="9"/>
      <c r="G41" s="9"/>
      <c r="H41" s="22"/>
      <c r="I41" s="57" t="s">
        <v>196</v>
      </c>
      <c r="J41" s="42" t="s">
        <v>212</v>
      </c>
      <c r="K41" s="14" t="s">
        <v>179</v>
      </c>
      <c r="L41" s="44">
        <v>66200</v>
      </c>
      <c r="M41" s="53">
        <v>5400</v>
      </c>
      <c r="N41" s="55">
        <f t="shared" si="0"/>
        <v>8.157099697885197</v>
      </c>
    </row>
    <row r="42" spans="1:14" s="7" customFormat="1" ht="24.75" customHeight="1">
      <c r="A42" s="26"/>
      <c r="B42" s="9"/>
      <c r="C42" s="9"/>
      <c r="D42" s="9"/>
      <c r="E42" s="9"/>
      <c r="F42" s="9"/>
      <c r="G42" s="9"/>
      <c r="H42" s="22"/>
      <c r="I42" s="56" t="s">
        <v>195</v>
      </c>
      <c r="J42" s="13" t="s">
        <v>211</v>
      </c>
      <c r="K42" s="13" t="s">
        <v>27</v>
      </c>
      <c r="L42" s="43">
        <f>SUM(L43)</f>
        <v>1000</v>
      </c>
      <c r="M42" s="43">
        <f>SUM(M43)</f>
        <v>0</v>
      </c>
      <c r="N42" s="54">
        <f t="shared" si="0"/>
        <v>0</v>
      </c>
    </row>
    <row r="43" spans="1:14" s="7" customFormat="1" ht="15" customHeight="1">
      <c r="A43" s="26"/>
      <c r="B43" s="9"/>
      <c r="C43" s="9"/>
      <c r="D43" s="9"/>
      <c r="E43" s="9"/>
      <c r="F43" s="9"/>
      <c r="G43" s="9"/>
      <c r="H43" s="22"/>
      <c r="I43" s="57" t="s">
        <v>188</v>
      </c>
      <c r="J43" s="32" t="s">
        <v>211</v>
      </c>
      <c r="K43" s="32" t="s">
        <v>187</v>
      </c>
      <c r="L43" s="44">
        <v>1000</v>
      </c>
      <c r="M43" s="53">
        <v>0</v>
      </c>
      <c r="N43" s="55">
        <f t="shared" si="0"/>
        <v>0</v>
      </c>
    </row>
    <row r="44" spans="1:14" s="7" customFormat="1" ht="63.75">
      <c r="A44" s="26"/>
      <c r="B44" s="9"/>
      <c r="C44" s="9"/>
      <c r="D44" s="9"/>
      <c r="E44" s="9"/>
      <c r="F44" s="9"/>
      <c r="G44" s="9"/>
      <c r="H44" s="22"/>
      <c r="I44" s="56" t="s">
        <v>225</v>
      </c>
      <c r="J44" s="13" t="s">
        <v>210</v>
      </c>
      <c r="K44" s="13" t="s">
        <v>27</v>
      </c>
      <c r="L44" s="43">
        <f>SUM(L50+L46+L48)</f>
        <v>528900</v>
      </c>
      <c r="M44" s="43">
        <f>SUM(M50+M46+M48)</f>
        <v>229519</v>
      </c>
      <c r="N44" s="54">
        <f t="shared" si="0"/>
        <v>43.39553790886746</v>
      </c>
    </row>
    <row r="45" spans="1:14" s="7" customFormat="1" ht="12.75" hidden="1">
      <c r="A45" s="26"/>
      <c r="B45" s="9"/>
      <c r="C45" s="9"/>
      <c r="D45" s="9"/>
      <c r="E45" s="9"/>
      <c r="F45" s="9"/>
      <c r="G45" s="9"/>
      <c r="H45" s="22"/>
      <c r="I45" s="56"/>
      <c r="J45" s="13"/>
      <c r="K45" s="13"/>
      <c r="L45" s="43"/>
      <c r="M45" s="48"/>
      <c r="N45" s="54" t="e">
        <f t="shared" si="0"/>
        <v>#DIV/0!</v>
      </c>
    </row>
    <row r="46" spans="1:14" s="7" customFormat="1" ht="25.5" hidden="1">
      <c r="A46" s="26"/>
      <c r="B46" s="9"/>
      <c r="C46" s="9"/>
      <c r="D46" s="9"/>
      <c r="E46" s="9"/>
      <c r="F46" s="9"/>
      <c r="G46" s="9"/>
      <c r="H46" s="22"/>
      <c r="I46" s="56" t="s">
        <v>243</v>
      </c>
      <c r="J46" s="13" t="s">
        <v>244</v>
      </c>
      <c r="K46" s="13" t="s">
        <v>27</v>
      </c>
      <c r="L46" s="43"/>
      <c r="M46" s="48"/>
      <c r="N46" s="54" t="e">
        <f t="shared" si="0"/>
        <v>#DIV/0!</v>
      </c>
    </row>
    <row r="47" spans="1:14" s="7" customFormat="1" ht="25.5" hidden="1">
      <c r="A47" s="26"/>
      <c r="B47" s="9"/>
      <c r="C47" s="9"/>
      <c r="D47" s="9"/>
      <c r="E47" s="9"/>
      <c r="F47" s="9"/>
      <c r="G47" s="9"/>
      <c r="H47" s="22"/>
      <c r="I47" s="57" t="s">
        <v>196</v>
      </c>
      <c r="J47" s="13" t="s">
        <v>244</v>
      </c>
      <c r="K47" s="13" t="s">
        <v>179</v>
      </c>
      <c r="L47" s="43"/>
      <c r="M47" s="48"/>
      <c r="N47" s="54" t="e">
        <f t="shared" si="0"/>
        <v>#DIV/0!</v>
      </c>
    </row>
    <row r="48" spans="1:14" s="7" customFormat="1" ht="29.25" customHeight="1" hidden="1">
      <c r="A48" s="26"/>
      <c r="B48" s="9"/>
      <c r="C48" s="9"/>
      <c r="D48" s="9"/>
      <c r="E48" s="9"/>
      <c r="F48" s="9"/>
      <c r="G48" s="9"/>
      <c r="H48" s="22"/>
      <c r="I48" s="56" t="s">
        <v>249</v>
      </c>
      <c r="J48" s="13" t="s">
        <v>244</v>
      </c>
      <c r="K48" s="13" t="s">
        <v>27</v>
      </c>
      <c r="L48" s="43">
        <f>SUM(L49)</f>
        <v>0</v>
      </c>
      <c r="M48" s="48"/>
      <c r="N48" s="54" t="e">
        <f t="shared" si="0"/>
        <v>#DIV/0!</v>
      </c>
    </row>
    <row r="49" spans="1:14" s="7" customFormat="1" ht="27" customHeight="1" hidden="1">
      <c r="A49" s="26"/>
      <c r="B49" s="9"/>
      <c r="C49" s="9"/>
      <c r="D49" s="9"/>
      <c r="E49" s="9"/>
      <c r="F49" s="9"/>
      <c r="G49" s="9"/>
      <c r="H49" s="22"/>
      <c r="I49" s="57" t="s">
        <v>196</v>
      </c>
      <c r="J49" s="13" t="s">
        <v>244</v>
      </c>
      <c r="K49" s="13" t="s">
        <v>179</v>
      </c>
      <c r="L49" s="43"/>
      <c r="M49" s="48"/>
      <c r="N49" s="54" t="e">
        <f t="shared" si="0"/>
        <v>#DIV/0!</v>
      </c>
    </row>
    <row r="50" spans="1:14" s="7" customFormat="1" ht="25.5">
      <c r="A50" s="26"/>
      <c r="B50" s="9"/>
      <c r="C50" s="9"/>
      <c r="D50" s="9"/>
      <c r="E50" s="9"/>
      <c r="F50" s="9"/>
      <c r="G50" s="9"/>
      <c r="H50" s="22"/>
      <c r="I50" s="56" t="s">
        <v>191</v>
      </c>
      <c r="J50" s="13" t="s">
        <v>209</v>
      </c>
      <c r="K50" s="13" t="s">
        <v>27</v>
      </c>
      <c r="L50" s="43">
        <f>SUM(L51+L55+L57)</f>
        <v>528900</v>
      </c>
      <c r="M50" s="43">
        <f>SUM(M51+M55+M57)</f>
        <v>229519</v>
      </c>
      <c r="N50" s="54">
        <f t="shared" si="0"/>
        <v>43.39553790886746</v>
      </c>
    </row>
    <row r="51" spans="1:14" s="7" customFormat="1" ht="38.25" customHeight="1">
      <c r="A51" s="26"/>
      <c r="B51" s="9"/>
      <c r="C51" s="9"/>
      <c r="D51" s="9"/>
      <c r="E51" s="9"/>
      <c r="F51" s="9"/>
      <c r="G51" s="9"/>
      <c r="H51" s="22"/>
      <c r="I51" s="56" t="s">
        <v>199</v>
      </c>
      <c r="J51" s="13" t="s">
        <v>208</v>
      </c>
      <c r="K51" s="13" t="s">
        <v>27</v>
      </c>
      <c r="L51" s="43">
        <f>SUM(L52)</f>
        <v>451300</v>
      </c>
      <c r="M51" s="43">
        <f>SUM(M52)</f>
        <v>198400</v>
      </c>
      <c r="N51" s="54">
        <f t="shared" si="0"/>
        <v>43.96188787945934</v>
      </c>
    </row>
    <row r="52" spans="1:14" s="7" customFormat="1" ht="25.5" customHeight="1">
      <c r="A52" s="26"/>
      <c r="B52" s="9"/>
      <c r="C52" s="9"/>
      <c r="D52" s="9"/>
      <c r="E52" s="9"/>
      <c r="F52" s="9"/>
      <c r="G52" s="9"/>
      <c r="H52" s="22"/>
      <c r="I52" s="57" t="s">
        <v>196</v>
      </c>
      <c r="J52" s="32" t="s">
        <v>208</v>
      </c>
      <c r="K52" s="32" t="s">
        <v>179</v>
      </c>
      <c r="L52" s="44">
        <v>451300</v>
      </c>
      <c r="M52" s="53">
        <v>198400</v>
      </c>
      <c r="N52" s="55">
        <f t="shared" si="0"/>
        <v>43.96188787945934</v>
      </c>
    </row>
    <row r="53" spans="1:14" s="30" customFormat="1" ht="25.5" hidden="1">
      <c r="A53" s="27"/>
      <c r="B53" s="28" t="s">
        <v>55</v>
      </c>
      <c r="C53" s="28" t="s">
        <v>59</v>
      </c>
      <c r="D53" s="28" t="s">
        <v>60</v>
      </c>
      <c r="E53" s="28" t="s">
        <v>24</v>
      </c>
      <c r="F53" s="28" t="s">
        <v>54</v>
      </c>
      <c r="G53" s="28" t="s">
        <v>58</v>
      </c>
      <c r="H53" s="29"/>
      <c r="I53" s="57" t="s">
        <v>182</v>
      </c>
      <c r="J53" s="32" t="s">
        <v>29</v>
      </c>
      <c r="K53" s="32" t="s">
        <v>30</v>
      </c>
      <c r="L53" s="45">
        <v>327400</v>
      </c>
      <c r="M53" s="49"/>
      <c r="N53" s="54">
        <f t="shared" si="0"/>
        <v>0</v>
      </c>
    </row>
    <row r="54" spans="1:14" s="30" customFormat="1" ht="12.75" hidden="1">
      <c r="A54" s="27"/>
      <c r="B54" s="28"/>
      <c r="C54" s="28"/>
      <c r="D54" s="28"/>
      <c r="E54" s="28"/>
      <c r="F54" s="28"/>
      <c r="G54" s="28"/>
      <c r="H54" s="29"/>
      <c r="I54" s="60" t="s">
        <v>162</v>
      </c>
      <c r="J54" s="32" t="s">
        <v>29</v>
      </c>
      <c r="K54" s="32" t="s">
        <v>30</v>
      </c>
      <c r="L54" s="45">
        <v>327400</v>
      </c>
      <c r="M54" s="49"/>
      <c r="N54" s="54">
        <f t="shared" si="0"/>
        <v>0</v>
      </c>
    </row>
    <row r="55" spans="9:14" ht="18" customHeight="1">
      <c r="I55" s="63" t="s">
        <v>226</v>
      </c>
      <c r="J55" s="13" t="s">
        <v>227</v>
      </c>
      <c r="K55" s="13" t="s">
        <v>27</v>
      </c>
      <c r="L55" s="43">
        <f>SUM(L56)</f>
        <v>67600</v>
      </c>
      <c r="M55" s="43">
        <f>SUM(M56)</f>
        <v>31119</v>
      </c>
      <c r="N55" s="54">
        <f t="shared" si="0"/>
        <v>46.03402366863905</v>
      </c>
    </row>
    <row r="56" spans="9:14" ht="26.25" customHeight="1">
      <c r="I56" s="57" t="s">
        <v>196</v>
      </c>
      <c r="J56" s="14" t="s">
        <v>227</v>
      </c>
      <c r="K56" s="14" t="s">
        <v>179</v>
      </c>
      <c r="L56" s="46">
        <v>67600</v>
      </c>
      <c r="M56" s="50">
        <v>31119</v>
      </c>
      <c r="N56" s="55">
        <f t="shared" si="0"/>
        <v>46.03402366863905</v>
      </c>
    </row>
    <row r="57" spans="9:14" ht="27" customHeight="1">
      <c r="I57" s="61" t="s">
        <v>200</v>
      </c>
      <c r="J57" s="13" t="s">
        <v>207</v>
      </c>
      <c r="K57" s="13" t="s">
        <v>27</v>
      </c>
      <c r="L57" s="43">
        <f>SUM(L58)</f>
        <v>10000</v>
      </c>
      <c r="M57" s="64">
        <f>SUM(M58)</f>
        <v>0</v>
      </c>
      <c r="N57" s="54">
        <f t="shared" si="0"/>
        <v>0</v>
      </c>
    </row>
    <row r="58" spans="9:14" ht="25.5" customHeight="1">
      <c r="I58" s="57" t="s">
        <v>196</v>
      </c>
      <c r="J58" s="14" t="s">
        <v>207</v>
      </c>
      <c r="K58" s="14" t="s">
        <v>179</v>
      </c>
      <c r="L58" s="46">
        <v>10000</v>
      </c>
      <c r="M58" s="50">
        <v>0</v>
      </c>
      <c r="N58" s="54">
        <f t="shared" si="0"/>
        <v>0</v>
      </c>
    </row>
    <row r="59" spans="9:14" ht="26.25" customHeight="1">
      <c r="I59" s="56" t="s">
        <v>219</v>
      </c>
      <c r="J59" s="13" t="s">
        <v>223</v>
      </c>
      <c r="K59" s="13" t="s">
        <v>27</v>
      </c>
      <c r="L59" s="43">
        <f>SUM(L62)</f>
        <v>300</v>
      </c>
      <c r="M59" s="64">
        <f>SUM(M62)</f>
        <v>300</v>
      </c>
      <c r="N59" s="54">
        <f t="shared" si="0"/>
        <v>100</v>
      </c>
    </row>
    <row r="60" spans="9:14" ht="25.5" customHeight="1">
      <c r="I60" s="59" t="s">
        <v>191</v>
      </c>
      <c r="J60" s="13" t="s">
        <v>222</v>
      </c>
      <c r="K60" s="13" t="s">
        <v>27</v>
      </c>
      <c r="L60" s="43">
        <f>SUM(L62)</f>
        <v>300</v>
      </c>
      <c r="M60" s="43">
        <f>SUM(M62)</f>
        <v>300</v>
      </c>
      <c r="N60" s="54">
        <f t="shared" si="0"/>
        <v>100</v>
      </c>
    </row>
    <row r="61" spans="9:14" ht="25.5">
      <c r="I61" s="60" t="s">
        <v>220</v>
      </c>
      <c r="J61" s="42" t="s">
        <v>221</v>
      </c>
      <c r="K61" s="42" t="s">
        <v>27</v>
      </c>
      <c r="L61" s="44">
        <f>SUM(L62)</f>
        <v>300</v>
      </c>
      <c r="M61" s="44">
        <f>SUM(M62)</f>
        <v>300</v>
      </c>
      <c r="N61" s="55">
        <f t="shared" si="0"/>
        <v>100</v>
      </c>
    </row>
    <row r="62" spans="9:14" ht="25.5">
      <c r="I62" s="57" t="s">
        <v>196</v>
      </c>
      <c r="J62" s="14" t="s">
        <v>221</v>
      </c>
      <c r="K62" s="14" t="s">
        <v>179</v>
      </c>
      <c r="L62" s="46">
        <v>300</v>
      </c>
      <c r="M62" s="50">
        <v>300</v>
      </c>
      <c r="N62" s="55">
        <f t="shared" si="0"/>
        <v>100</v>
      </c>
    </row>
    <row r="63" spans="9:14" ht="38.25" hidden="1">
      <c r="I63" s="56" t="s">
        <v>228</v>
      </c>
      <c r="J63" s="13" t="s">
        <v>230</v>
      </c>
      <c r="K63" s="13" t="s">
        <v>27</v>
      </c>
      <c r="L63" s="43"/>
      <c r="M63" s="50"/>
      <c r="N63" s="54" t="e">
        <f t="shared" si="0"/>
        <v>#DIV/0!</v>
      </c>
    </row>
    <row r="64" spans="9:14" ht="25.5" hidden="1">
      <c r="I64" s="59" t="s">
        <v>191</v>
      </c>
      <c r="J64" s="13" t="s">
        <v>232</v>
      </c>
      <c r="K64" s="13" t="s">
        <v>27</v>
      </c>
      <c r="L64" s="43"/>
      <c r="M64" s="50"/>
      <c r="N64" s="54" t="e">
        <f t="shared" si="0"/>
        <v>#DIV/0!</v>
      </c>
    </row>
    <row r="65" spans="9:14" ht="25.5" hidden="1">
      <c r="I65" s="56" t="s">
        <v>229</v>
      </c>
      <c r="J65" s="13" t="s">
        <v>231</v>
      </c>
      <c r="K65" s="13" t="s">
        <v>27</v>
      </c>
      <c r="L65" s="43"/>
      <c r="M65" s="50"/>
      <c r="N65" s="54" t="e">
        <f t="shared" si="0"/>
        <v>#DIV/0!</v>
      </c>
    </row>
    <row r="66" spans="9:14" ht="25.5" hidden="1">
      <c r="I66" s="57" t="s">
        <v>196</v>
      </c>
      <c r="J66" s="14" t="s">
        <v>231</v>
      </c>
      <c r="K66" s="14" t="s">
        <v>179</v>
      </c>
      <c r="L66" s="46"/>
      <c r="M66" s="50"/>
      <c r="N66" s="54" t="e">
        <f t="shared" si="0"/>
        <v>#DIV/0!</v>
      </c>
    </row>
    <row r="67" spans="9:14" ht="12.75">
      <c r="I67" s="56" t="s">
        <v>197</v>
      </c>
      <c r="J67" s="13" t="s">
        <v>206</v>
      </c>
      <c r="K67" s="13" t="s">
        <v>27</v>
      </c>
      <c r="L67" s="43">
        <f>SUM(L72+L76+L78+L82+L68+L70+L80)</f>
        <v>119600</v>
      </c>
      <c r="M67" s="43">
        <f>SUM(M72+M76+M78+M82+M68+M70+M80)</f>
        <v>75696</v>
      </c>
      <c r="N67" s="54">
        <f t="shared" si="0"/>
        <v>63.29096989966555</v>
      </c>
    </row>
    <row r="68" spans="9:14" ht="24" customHeight="1" hidden="1">
      <c r="I68" s="58" t="s">
        <v>259</v>
      </c>
      <c r="J68" s="13" t="s">
        <v>261</v>
      </c>
      <c r="K68" s="13" t="s">
        <v>27</v>
      </c>
      <c r="L68" s="43">
        <f>SUM(L69)</f>
        <v>0</v>
      </c>
      <c r="M68" s="50"/>
      <c r="N68" s="54" t="e">
        <f t="shared" si="0"/>
        <v>#DIV/0!</v>
      </c>
    </row>
    <row r="69" spans="9:14" ht="25.5" hidden="1">
      <c r="I69" s="57" t="s">
        <v>196</v>
      </c>
      <c r="J69" s="42" t="s">
        <v>261</v>
      </c>
      <c r="K69" s="42" t="s">
        <v>179</v>
      </c>
      <c r="L69" s="43"/>
      <c r="M69" s="50"/>
      <c r="N69" s="54" t="e">
        <f t="shared" si="0"/>
        <v>#DIV/0!</v>
      </c>
    </row>
    <row r="70" spans="9:14" ht="53.25" customHeight="1" hidden="1">
      <c r="I70" s="58" t="s">
        <v>260</v>
      </c>
      <c r="J70" s="13" t="s">
        <v>262</v>
      </c>
      <c r="K70" s="13" t="s">
        <v>27</v>
      </c>
      <c r="L70" s="43">
        <f>SUM(L71)</f>
        <v>0</v>
      </c>
      <c r="M70" s="50"/>
      <c r="N70" s="54" t="e">
        <f t="shared" si="0"/>
        <v>#DIV/0!</v>
      </c>
    </row>
    <row r="71" spans="9:14" ht="25.5" hidden="1">
      <c r="I71" s="57" t="s">
        <v>196</v>
      </c>
      <c r="J71" s="42" t="s">
        <v>262</v>
      </c>
      <c r="K71" s="42" t="s">
        <v>179</v>
      </c>
      <c r="L71" s="44"/>
      <c r="M71" s="50"/>
      <c r="N71" s="54" t="e">
        <f t="shared" si="0"/>
        <v>#DIV/0!</v>
      </c>
    </row>
    <row r="72" spans="9:14" ht="12.75">
      <c r="I72" s="56" t="s">
        <v>189</v>
      </c>
      <c r="J72" s="13" t="s">
        <v>205</v>
      </c>
      <c r="K72" s="13" t="s">
        <v>27</v>
      </c>
      <c r="L72" s="43">
        <f>SUM(L73)</f>
        <v>1600</v>
      </c>
      <c r="M72" s="64">
        <f>SUM(M73)</f>
        <v>1584</v>
      </c>
      <c r="N72" s="54">
        <f t="shared" si="0"/>
        <v>99</v>
      </c>
    </row>
    <row r="73" spans="9:14" ht="12.75">
      <c r="I73" s="57" t="s">
        <v>188</v>
      </c>
      <c r="J73" s="32" t="s">
        <v>205</v>
      </c>
      <c r="K73" s="32" t="s">
        <v>187</v>
      </c>
      <c r="L73" s="45">
        <v>1600</v>
      </c>
      <c r="M73" s="50">
        <v>1584</v>
      </c>
      <c r="N73" s="55">
        <f t="shared" si="0"/>
        <v>99</v>
      </c>
    </row>
    <row r="74" spans="9:14" ht="0" customHeight="1" hidden="1">
      <c r="I74" s="57" t="s">
        <v>238</v>
      </c>
      <c r="J74" s="32" t="s">
        <v>233</v>
      </c>
      <c r="K74" s="32" t="s">
        <v>27</v>
      </c>
      <c r="L74" s="44" t="s">
        <v>224</v>
      </c>
      <c r="M74" s="50"/>
      <c r="N74" s="54">
        <f t="shared" si="0"/>
        <v>0</v>
      </c>
    </row>
    <row r="75" spans="9:14" ht="25.5" hidden="1">
      <c r="I75" s="57" t="s">
        <v>196</v>
      </c>
      <c r="J75" s="32" t="s">
        <v>233</v>
      </c>
      <c r="K75" s="32" t="s">
        <v>179</v>
      </c>
      <c r="L75" s="44" t="s">
        <v>224</v>
      </c>
      <c r="M75" s="50"/>
      <c r="N75" s="54">
        <f aca="true" t="shared" si="1" ref="N75:N91">M75/L74:L75*100</f>
        <v>0</v>
      </c>
    </row>
    <row r="76" spans="9:14" ht="24" customHeight="1">
      <c r="I76" s="59" t="s">
        <v>239</v>
      </c>
      <c r="J76" s="13" t="s">
        <v>240</v>
      </c>
      <c r="K76" s="13" t="s">
        <v>27</v>
      </c>
      <c r="L76" s="43">
        <f>SUM(L77)</f>
        <v>14900</v>
      </c>
      <c r="M76" s="64">
        <f>SUM(M77)</f>
        <v>14900</v>
      </c>
      <c r="N76" s="54">
        <f t="shared" si="1"/>
        <v>100</v>
      </c>
    </row>
    <row r="77" spans="9:14" ht="17.25" customHeight="1">
      <c r="I77" s="57" t="s">
        <v>160</v>
      </c>
      <c r="J77" s="42" t="s">
        <v>240</v>
      </c>
      <c r="K77" s="42" t="s">
        <v>241</v>
      </c>
      <c r="L77" s="44">
        <v>14900</v>
      </c>
      <c r="M77" s="50">
        <v>14900</v>
      </c>
      <c r="N77" s="55">
        <f t="shared" si="1"/>
        <v>100</v>
      </c>
    </row>
    <row r="78" spans="9:14" ht="39.75" customHeight="1">
      <c r="I78" s="59" t="s">
        <v>246</v>
      </c>
      <c r="J78" s="13" t="s">
        <v>245</v>
      </c>
      <c r="K78" s="13" t="s">
        <v>27</v>
      </c>
      <c r="L78" s="43">
        <f>L79</f>
        <v>4500</v>
      </c>
      <c r="M78" s="64">
        <f>M79</f>
        <v>4500</v>
      </c>
      <c r="N78" s="54">
        <f t="shared" si="1"/>
        <v>100</v>
      </c>
    </row>
    <row r="79" spans="9:14" ht="17.25" customHeight="1">
      <c r="I79" s="57" t="s">
        <v>160</v>
      </c>
      <c r="J79" s="42" t="s">
        <v>245</v>
      </c>
      <c r="K79" s="42" t="s">
        <v>241</v>
      </c>
      <c r="L79" s="44">
        <v>4500</v>
      </c>
      <c r="M79" s="50">
        <v>4500</v>
      </c>
      <c r="N79" s="55">
        <f t="shared" si="1"/>
        <v>100</v>
      </c>
    </row>
    <row r="80" spans="9:14" ht="17.25" customHeight="1">
      <c r="I80" s="59" t="s">
        <v>171</v>
      </c>
      <c r="J80" s="13" t="s">
        <v>233</v>
      </c>
      <c r="K80" s="13" t="s">
        <v>27</v>
      </c>
      <c r="L80" s="43">
        <f>SUM(L81)</f>
        <v>8000</v>
      </c>
      <c r="M80" s="43">
        <f>SUM(M81)</f>
        <v>0</v>
      </c>
      <c r="N80" s="54">
        <f t="shared" si="1"/>
        <v>0</v>
      </c>
    </row>
    <row r="81" spans="9:14" ht="24.75" customHeight="1">
      <c r="I81" s="57" t="s">
        <v>196</v>
      </c>
      <c r="J81" s="14" t="s">
        <v>265</v>
      </c>
      <c r="K81" s="14" t="s">
        <v>179</v>
      </c>
      <c r="L81" s="44">
        <v>8000</v>
      </c>
      <c r="M81" s="50">
        <v>0</v>
      </c>
      <c r="N81" s="55">
        <f t="shared" si="1"/>
        <v>0</v>
      </c>
    </row>
    <row r="82" spans="9:14" ht="63.75">
      <c r="I82" s="56" t="s">
        <v>180</v>
      </c>
      <c r="J82" s="13" t="s">
        <v>204</v>
      </c>
      <c r="K82" s="13" t="s">
        <v>27</v>
      </c>
      <c r="L82" s="43">
        <f>SUM(L83:L84)</f>
        <v>90600</v>
      </c>
      <c r="M82" s="64">
        <f>SUM(M83:M84)</f>
        <v>54712</v>
      </c>
      <c r="N82" s="54">
        <f t="shared" si="1"/>
        <v>60.38852097130243</v>
      </c>
    </row>
    <row r="83" spans="9:14" ht="63.75">
      <c r="I83" s="57" t="s">
        <v>178</v>
      </c>
      <c r="J83" s="14" t="s">
        <v>204</v>
      </c>
      <c r="K83" s="14" t="s">
        <v>174</v>
      </c>
      <c r="L83" s="46">
        <v>88600</v>
      </c>
      <c r="M83" s="50">
        <v>54712</v>
      </c>
      <c r="N83" s="55">
        <f t="shared" si="1"/>
        <v>61.75169300225733</v>
      </c>
    </row>
    <row r="84" spans="9:14" ht="25.5">
      <c r="I84" s="57" t="s">
        <v>196</v>
      </c>
      <c r="J84" s="14" t="s">
        <v>204</v>
      </c>
      <c r="K84" s="14" t="s">
        <v>179</v>
      </c>
      <c r="L84" s="46">
        <v>2000</v>
      </c>
      <c r="M84" s="50">
        <v>0</v>
      </c>
      <c r="N84" s="55">
        <f t="shared" si="1"/>
        <v>0</v>
      </c>
    </row>
    <row r="85" spans="9:14" ht="25.5">
      <c r="I85" s="56" t="s">
        <v>198</v>
      </c>
      <c r="J85" s="13" t="s">
        <v>203</v>
      </c>
      <c r="K85" s="13" t="s">
        <v>27</v>
      </c>
      <c r="L85" s="43">
        <f>SUM(L91+L86)</f>
        <v>428100</v>
      </c>
      <c r="M85" s="64">
        <f>SUM(M91+M86)</f>
        <v>333804</v>
      </c>
      <c r="N85" s="54">
        <f t="shared" si="1"/>
        <v>77.97337070777856</v>
      </c>
    </row>
    <row r="86" spans="9:14" ht="24.75" customHeight="1" hidden="1">
      <c r="I86" s="56" t="s">
        <v>253</v>
      </c>
      <c r="J86" s="13" t="s">
        <v>257</v>
      </c>
      <c r="K86" s="13" t="s">
        <v>27</v>
      </c>
      <c r="L86" s="43">
        <f>SUM(L88)</f>
        <v>0</v>
      </c>
      <c r="M86" s="50"/>
      <c r="N86" s="54" t="e">
        <f t="shared" si="1"/>
        <v>#DIV/0!</v>
      </c>
    </row>
    <row r="87" spans="9:14" ht="27.75" customHeight="1" hidden="1">
      <c r="I87" s="56" t="s">
        <v>251</v>
      </c>
      <c r="J87" s="13" t="s">
        <v>258</v>
      </c>
      <c r="K87" s="13" t="s">
        <v>27</v>
      </c>
      <c r="L87" s="43">
        <f>SUM(L88)</f>
        <v>0</v>
      </c>
      <c r="M87" s="50"/>
      <c r="N87" s="54" t="e">
        <f t="shared" si="1"/>
        <v>#DIV/0!</v>
      </c>
    </row>
    <row r="88" spans="9:14" ht="51.75" customHeight="1" hidden="1">
      <c r="I88" s="57" t="s">
        <v>178</v>
      </c>
      <c r="J88" s="13" t="s">
        <v>258</v>
      </c>
      <c r="K88" s="13" t="s">
        <v>174</v>
      </c>
      <c r="L88" s="43"/>
      <c r="M88" s="50"/>
      <c r="N88" s="54" t="e">
        <f t="shared" si="1"/>
        <v>#DIV/0!</v>
      </c>
    </row>
    <row r="89" spans="9:14" ht="51">
      <c r="I89" s="60" t="s">
        <v>177</v>
      </c>
      <c r="J89" s="13" t="s">
        <v>202</v>
      </c>
      <c r="K89" s="13" t="s">
        <v>27</v>
      </c>
      <c r="L89" s="43">
        <f>SUM(L91)</f>
        <v>428100</v>
      </c>
      <c r="M89" s="43">
        <f>SUM(M91)</f>
        <v>333804</v>
      </c>
      <c r="N89" s="54">
        <f t="shared" si="1"/>
        <v>77.97337070777856</v>
      </c>
    </row>
    <row r="90" spans="9:14" ht="12.75">
      <c r="I90" s="62" t="s">
        <v>162</v>
      </c>
      <c r="J90" s="13" t="s">
        <v>201</v>
      </c>
      <c r="K90" s="13" t="s">
        <v>27</v>
      </c>
      <c r="L90" s="43">
        <f>SUM(L91)</f>
        <v>428100</v>
      </c>
      <c r="M90" s="43">
        <f>SUM(M91)</f>
        <v>333804</v>
      </c>
      <c r="N90" s="54">
        <f t="shared" si="1"/>
        <v>77.97337070777856</v>
      </c>
    </row>
    <row r="91" spans="9:14" ht="63.75">
      <c r="I91" s="57" t="s">
        <v>178</v>
      </c>
      <c r="J91" s="14" t="s">
        <v>201</v>
      </c>
      <c r="K91" s="14" t="s">
        <v>174</v>
      </c>
      <c r="L91" s="46">
        <v>428100</v>
      </c>
      <c r="M91" s="50">
        <v>333804</v>
      </c>
      <c r="N91" s="55">
        <f t="shared" si="1"/>
        <v>77.97337070777856</v>
      </c>
    </row>
    <row r="92" spans="1:14" s="30" customFormat="1" ht="39.75" customHeight="1" hidden="1">
      <c r="A92" s="27"/>
      <c r="B92" s="28" t="s">
        <v>55</v>
      </c>
      <c r="C92" s="28" t="s">
        <v>63</v>
      </c>
      <c r="D92" s="28" t="s">
        <v>60</v>
      </c>
      <c r="E92" s="28" t="s">
        <v>24</v>
      </c>
      <c r="F92" s="28" t="s">
        <v>54</v>
      </c>
      <c r="G92" s="28" t="s">
        <v>62</v>
      </c>
      <c r="H92" s="29"/>
      <c r="I92" s="17"/>
      <c r="J92" s="13"/>
      <c r="K92" s="13"/>
      <c r="L92" s="34"/>
      <c r="M92" s="49"/>
      <c r="N92" s="49"/>
    </row>
    <row r="93" spans="1:14" s="30" customFormat="1" ht="51" hidden="1">
      <c r="A93" s="27"/>
      <c r="B93" s="28"/>
      <c r="C93" s="28"/>
      <c r="D93" s="28"/>
      <c r="E93" s="28"/>
      <c r="F93" s="28"/>
      <c r="G93" s="28"/>
      <c r="H93" s="29"/>
      <c r="I93" s="31" t="s">
        <v>161</v>
      </c>
      <c r="J93" s="32" t="s">
        <v>29</v>
      </c>
      <c r="K93" s="32" t="s">
        <v>64</v>
      </c>
      <c r="L93" s="35" t="str">
        <f>L95</f>
        <v>602300</v>
      </c>
      <c r="M93" s="49"/>
      <c r="N93" s="49"/>
    </row>
    <row r="94" spans="2:14" ht="12.75" hidden="1">
      <c r="B94" s="1" t="s">
        <v>55</v>
      </c>
      <c r="C94" s="1" t="s">
        <v>63</v>
      </c>
      <c r="D94" s="1" t="s">
        <v>60</v>
      </c>
      <c r="E94" s="1" t="s">
        <v>65</v>
      </c>
      <c r="F94" s="1" t="s">
        <v>54</v>
      </c>
      <c r="G94" s="1" t="s">
        <v>62</v>
      </c>
      <c r="I94" s="18" t="s">
        <v>65</v>
      </c>
      <c r="J94" s="14" t="s">
        <v>29</v>
      </c>
      <c r="K94" s="14" t="s">
        <v>64</v>
      </c>
      <c r="L94" s="16" t="str">
        <f>L95</f>
        <v>602300</v>
      </c>
      <c r="M94" s="50"/>
      <c r="N94" s="50"/>
    </row>
    <row r="95" spans="1:14" s="7" customFormat="1" ht="25.5" hidden="1">
      <c r="A95" s="26"/>
      <c r="B95" s="9" t="s">
        <v>55</v>
      </c>
      <c r="C95" s="9" t="s">
        <v>67</v>
      </c>
      <c r="D95" s="9" t="s">
        <v>24</v>
      </c>
      <c r="E95" s="9" t="s">
        <v>24</v>
      </c>
      <c r="F95" s="9" t="s">
        <v>54</v>
      </c>
      <c r="G95" s="9" t="s">
        <v>66</v>
      </c>
      <c r="H95" s="22"/>
      <c r="I95" s="31" t="s">
        <v>163</v>
      </c>
      <c r="J95" s="32" t="s">
        <v>29</v>
      </c>
      <c r="K95" s="32" t="s">
        <v>64</v>
      </c>
      <c r="L95" s="35" t="s">
        <v>173</v>
      </c>
      <c r="M95" s="48"/>
      <c r="N95" s="48"/>
    </row>
    <row r="96" spans="1:14" s="7" customFormat="1" ht="38.25" hidden="1">
      <c r="A96" s="26"/>
      <c r="B96" s="9"/>
      <c r="C96" s="9"/>
      <c r="D96" s="9"/>
      <c r="E96" s="9"/>
      <c r="F96" s="9"/>
      <c r="G96" s="9"/>
      <c r="H96" s="22"/>
      <c r="I96" s="36" t="s">
        <v>164</v>
      </c>
      <c r="J96" s="32" t="s">
        <v>29</v>
      </c>
      <c r="K96" s="32" t="s">
        <v>64</v>
      </c>
      <c r="L96" s="35" t="s">
        <v>167</v>
      </c>
      <c r="M96" s="48"/>
      <c r="N96" s="48"/>
    </row>
    <row r="97" spans="1:14" s="7" customFormat="1" ht="25.5" hidden="1">
      <c r="A97" s="26"/>
      <c r="B97" s="9"/>
      <c r="C97" s="9"/>
      <c r="D97" s="9"/>
      <c r="E97" s="9"/>
      <c r="F97" s="9"/>
      <c r="G97" s="9"/>
      <c r="H97" s="22"/>
      <c r="I97" s="31" t="s">
        <v>163</v>
      </c>
      <c r="J97" s="32" t="s">
        <v>29</v>
      </c>
      <c r="K97" s="32" t="s">
        <v>64</v>
      </c>
      <c r="L97" s="35" t="s">
        <v>167</v>
      </c>
      <c r="M97" s="48"/>
      <c r="N97" s="48"/>
    </row>
    <row r="98" spans="1:14" s="7" customFormat="1" ht="0.75" customHeight="1" hidden="1">
      <c r="A98" s="26"/>
      <c r="B98" s="9"/>
      <c r="C98" s="9"/>
      <c r="D98" s="9"/>
      <c r="E98" s="9"/>
      <c r="F98" s="9"/>
      <c r="G98" s="9"/>
      <c r="H98" s="22"/>
      <c r="I98" s="31"/>
      <c r="J98" s="32" t="s">
        <v>29</v>
      </c>
      <c r="K98" s="32" t="s">
        <v>64</v>
      </c>
      <c r="L98" s="35"/>
      <c r="M98" s="48"/>
      <c r="N98" s="48"/>
    </row>
    <row r="99" spans="1:14" s="7" customFormat="1" ht="25.5" hidden="1">
      <c r="A99" s="26"/>
      <c r="B99" s="9"/>
      <c r="C99" s="9"/>
      <c r="D99" s="9"/>
      <c r="E99" s="9"/>
      <c r="F99" s="9"/>
      <c r="G99" s="9"/>
      <c r="H99" s="22"/>
      <c r="I99" s="31" t="s">
        <v>163</v>
      </c>
      <c r="J99" s="32" t="s">
        <v>29</v>
      </c>
      <c r="K99" s="32" t="s">
        <v>64</v>
      </c>
      <c r="L99" s="35" t="s">
        <v>165</v>
      </c>
      <c r="M99" s="48"/>
      <c r="N99" s="48"/>
    </row>
    <row r="100" spans="1:14" s="7" customFormat="1" ht="12.75" hidden="1">
      <c r="A100" s="26"/>
      <c r="B100" s="9"/>
      <c r="C100" s="9"/>
      <c r="D100" s="9"/>
      <c r="E100" s="9"/>
      <c r="F100" s="9"/>
      <c r="G100" s="9"/>
      <c r="H100" s="22"/>
      <c r="I100" s="17"/>
      <c r="J100" s="13"/>
      <c r="K100" s="13"/>
      <c r="L100" s="33">
        <f>L107</f>
        <v>0</v>
      </c>
      <c r="M100" s="48"/>
      <c r="N100" s="48"/>
    </row>
    <row r="101" spans="1:14" s="7" customFormat="1" ht="12.75" hidden="1">
      <c r="A101" s="26"/>
      <c r="B101" s="9"/>
      <c r="C101" s="9"/>
      <c r="D101" s="9"/>
      <c r="E101" s="9"/>
      <c r="F101" s="9"/>
      <c r="G101" s="9"/>
      <c r="H101" s="22"/>
      <c r="I101" s="17" t="s">
        <v>160</v>
      </c>
      <c r="J101" s="13" t="s">
        <v>29</v>
      </c>
      <c r="K101" s="13" t="s">
        <v>64</v>
      </c>
      <c r="L101" s="15">
        <f>L103</f>
        <v>1200</v>
      </c>
      <c r="M101" s="48"/>
      <c r="N101" s="48"/>
    </row>
    <row r="102" spans="1:14" s="7" customFormat="1" ht="38.25" hidden="1">
      <c r="A102" s="26"/>
      <c r="B102" s="9"/>
      <c r="C102" s="9"/>
      <c r="D102" s="9"/>
      <c r="E102" s="9"/>
      <c r="F102" s="9"/>
      <c r="G102" s="9"/>
      <c r="H102" s="22"/>
      <c r="I102" s="31" t="s">
        <v>166</v>
      </c>
      <c r="J102" s="32" t="s">
        <v>29</v>
      </c>
      <c r="K102" s="32" t="s">
        <v>64</v>
      </c>
      <c r="L102" s="33">
        <f>L103</f>
        <v>1200</v>
      </c>
      <c r="M102" s="48"/>
      <c r="N102" s="48"/>
    </row>
    <row r="103" spans="1:14" s="7" customFormat="1" ht="25.5" hidden="1">
      <c r="A103" s="26"/>
      <c r="B103" s="9"/>
      <c r="C103" s="9"/>
      <c r="D103" s="9"/>
      <c r="E103" s="9"/>
      <c r="F103" s="9"/>
      <c r="G103" s="9"/>
      <c r="H103" s="22"/>
      <c r="I103" s="31" t="s">
        <v>163</v>
      </c>
      <c r="J103" s="32" t="s">
        <v>29</v>
      </c>
      <c r="K103" s="32" t="s">
        <v>64</v>
      </c>
      <c r="L103" s="33">
        <v>1200</v>
      </c>
      <c r="M103" s="48"/>
      <c r="N103" s="48"/>
    </row>
    <row r="104" spans="1:14" s="7" customFormat="1" ht="12.75" hidden="1">
      <c r="A104" s="26"/>
      <c r="B104" s="9"/>
      <c r="C104" s="9"/>
      <c r="D104" s="9"/>
      <c r="E104" s="9"/>
      <c r="F104" s="9"/>
      <c r="G104" s="9"/>
      <c r="H104" s="22"/>
      <c r="I104" s="31" t="s">
        <v>168</v>
      </c>
      <c r="J104" s="32" t="s">
        <v>29</v>
      </c>
      <c r="K104" s="32" t="s">
        <v>169</v>
      </c>
      <c r="L104" s="33">
        <f>L105</f>
        <v>0</v>
      </c>
      <c r="M104" s="48"/>
      <c r="N104" s="48"/>
    </row>
    <row r="105" spans="1:14" s="7" customFormat="1" ht="12.75" hidden="1">
      <c r="A105" s="26"/>
      <c r="B105" s="9"/>
      <c r="C105" s="9"/>
      <c r="D105" s="9"/>
      <c r="E105" s="9"/>
      <c r="F105" s="9"/>
      <c r="G105" s="9"/>
      <c r="H105" s="22"/>
      <c r="I105" s="31" t="s">
        <v>170</v>
      </c>
      <c r="J105" s="32" t="s">
        <v>29</v>
      </c>
      <c r="K105" s="32" t="s">
        <v>169</v>
      </c>
      <c r="L105" s="33">
        <f>L107</f>
        <v>0</v>
      </c>
      <c r="M105" s="48"/>
      <c r="N105" s="48"/>
    </row>
    <row r="106" spans="1:14" s="7" customFormat="1" ht="12.75" hidden="1">
      <c r="A106" s="26"/>
      <c r="B106" s="9"/>
      <c r="C106" s="9"/>
      <c r="D106" s="9"/>
      <c r="E106" s="9"/>
      <c r="F106" s="9"/>
      <c r="G106" s="9"/>
      <c r="H106" s="22"/>
      <c r="I106" s="31" t="s">
        <v>171</v>
      </c>
      <c r="J106" s="32" t="s">
        <v>29</v>
      </c>
      <c r="K106" s="32" t="s">
        <v>169</v>
      </c>
      <c r="L106" s="33">
        <f>L107</f>
        <v>0</v>
      </c>
      <c r="M106" s="48"/>
      <c r="N106" s="48"/>
    </row>
    <row r="107" spans="1:14" s="7" customFormat="1" ht="12.75" hidden="1">
      <c r="A107" s="26"/>
      <c r="B107" s="9"/>
      <c r="C107" s="9"/>
      <c r="D107" s="9"/>
      <c r="E107" s="9"/>
      <c r="F107" s="9"/>
      <c r="G107" s="9"/>
      <c r="H107" s="22"/>
      <c r="I107" s="37" t="s">
        <v>163</v>
      </c>
      <c r="J107" s="32" t="s">
        <v>29</v>
      </c>
      <c r="K107" s="32" t="s">
        <v>169</v>
      </c>
      <c r="L107" s="33"/>
      <c r="M107" s="48"/>
      <c r="N107" s="48"/>
    </row>
    <row r="108" spans="2:9" ht="12.75">
      <c r="B108" s="1" t="s">
        <v>55</v>
      </c>
      <c r="C108" s="1" t="s">
        <v>70</v>
      </c>
      <c r="D108" s="1" t="s">
        <v>71</v>
      </c>
      <c r="E108" s="1" t="s">
        <v>73</v>
      </c>
      <c r="F108" s="1" t="s">
        <v>74</v>
      </c>
      <c r="G108" s="1" t="s">
        <v>69</v>
      </c>
      <c r="I108" s="40"/>
    </row>
    <row r="109" ht="12.75">
      <c r="I109" s="40"/>
    </row>
    <row r="110" ht="12.75">
      <c r="I110" s="40"/>
    </row>
    <row r="111" ht="12.75">
      <c r="I111" s="40"/>
    </row>
    <row r="112" ht="12.75">
      <c r="I112" s="40"/>
    </row>
    <row r="113" spans="1:12" s="7" customFormat="1" ht="12.75">
      <c r="A113" s="26"/>
      <c r="B113" s="9" t="s">
        <v>55</v>
      </c>
      <c r="C113" s="9" t="s">
        <v>24</v>
      </c>
      <c r="D113" s="9" t="s">
        <v>24</v>
      </c>
      <c r="E113" s="9" t="s">
        <v>24</v>
      </c>
      <c r="F113" s="9" t="s">
        <v>81</v>
      </c>
      <c r="G113" s="9" t="s">
        <v>26</v>
      </c>
      <c r="H113" s="22"/>
      <c r="I113" s="40"/>
      <c r="J113" s="1"/>
      <c r="K113" s="1"/>
      <c r="L113"/>
    </row>
    <row r="114" spans="1:12" s="7" customFormat="1" ht="12.75">
      <c r="A114" s="26"/>
      <c r="B114" s="9" t="s">
        <v>55</v>
      </c>
      <c r="C114" s="9" t="s">
        <v>57</v>
      </c>
      <c r="D114" s="9" t="s">
        <v>24</v>
      </c>
      <c r="E114" s="9" t="s">
        <v>24</v>
      </c>
      <c r="F114" s="9" t="s">
        <v>81</v>
      </c>
      <c r="G114" s="9" t="s">
        <v>56</v>
      </c>
      <c r="H114" s="22"/>
      <c r="I114" s="40"/>
      <c r="J114" s="1"/>
      <c r="K114" s="1"/>
      <c r="L114"/>
    </row>
    <row r="115" spans="1:12" s="7" customFormat="1" ht="12.75">
      <c r="A115" s="26"/>
      <c r="B115" s="9" t="s">
        <v>55</v>
      </c>
      <c r="C115" s="9" t="s">
        <v>59</v>
      </c>
      <c r="D115" s="9" t="s">
        <v>24</v>
      </c>
      <c r="E115" s="9" t="s">
        <v>24</v>
      </c>
      <c r="F115" s="9" t="s">
        <v>81</v>
      </c>
      <c r="G115" s="9" t="s">
        <v>58</v>
      </c>
      <c r="H115" s="22"/>
      <c r="I115" s="40"/>
      <c r="J115" s="1"/>
      <c r="K115" s="1"/>
      <c r="L115"/>
    </row>
    <row r="116" spans="1:12" s="30" customFormat="1" ht="12.75">
      <c r="A116" s="27"/>
      <c r="B116" s="28" t="s">
        <v>55</v>
      </c>
      <c r="C116" s="28" t="s">
        <v>59</v>
      </c>
      <c r="D116" s="28" t="s">
        <v>60</v>
      </c>
      <c r="E116" s="28" t="s">
        <v>24</v>
      </c>
      <c r="F116" s="28" t="s">
        <v>81</v>
      </c>
      <c r="G116" s="28" t="s">
        <v>58</v>
      </c>
      <c r="H116" s="29"/>
      <c r="I116" s="40"/>
      <c r="J116" s="1"/>
      <c r="K116" s="1"/>
      <c r="L116"/>
    </row>
    <row r="117" spans="2:9" ht="12.75">
      <c r="B117" s="1" t="s">
        <v>55</v>
      </c>
      <c r="C117" s="1" t="s">
        <v>59</v>
      </c>
      <c r="D117" s="1" t="s">
        <v>60</v>
      </c>
      <c r="E117" s="1" t="s">
        <v>61</v>
      </c>
      <c r="F117" s="1" t="s">
        <v>81</v>
      </c>
      <c r="G117" s="1" t="s">
        <v>58</v>
      </c>
      <c r="I117" s="40"/>
    </row>
    <row r="118" spans="1:12" s="7" customFormat="1" ht="12.75">
      <c r="A118" s="26"/>
      <c r="B118" s="9" t="s">
        <v>55</v>
      </c>
      <c r="C118" s="9" t="s">
        <v>63</v>
      </c>
      <c r="D118" s="9" t="s">
        <v>24</v>
      </c>
      <c r="E118" s="9" t="s">
        <v>24</v>
      </c>
      <c r="F118" s="9" t="s">
        <v>81</v>
      </c>
      <c r="G118" s="9" t="s">
        <v>62</v>
      </c>
      <c r="H118" s="22"/>
      <c r="I118" s="40"/>
      <c r="J118" s="1"/>
      <c r="K118" s="1"/>
      <c r="L118"/>
    </row>
    <row r="119" spans="1:12" s="30" customFormat="1" ht="12.75">
      <c r="A119" s="27"/>
      <c r="B119" s="28" t="s">
        <v>55</v>
      </c>
      <c r="C119" s="28" t="s">
        <v>63</v>
      </c>
      <c r="D119" s="28" t="s">
        <v>60</v>
      </c>
      <c r="E119" s="28" t="s">
        <v>24</v>
      </c>
      <c r="F119" s="28" t="s">
        <v>81</v>
      </c>
      <c r="G119" s="28" t="s">
        <v>62</v>
      </c>
      <c r="H119" s="29"/>
      <c r="I119" s="40"/>
      <c r="J119" s="1"/>
      <c r="K119" s="1"/>
      <c r="L119"/>
    </row>
    <row r="120" spans="2:9" ht="12.75">
      <c r="B120" s="1" t="s">
        <v>55</v>
      </c>
      <c r="C120" s="1" t="s">
        <v>63</v>
      </c>
      <c r="D120" s="1" t="s">
        <v>60</v>
      </c>
      <c r="E120" s="1" t="s">
        <v>65</v>
      </c>
      <c r="F120" s="1" t="s">
        <v>81</v>
      </c>
      <c r="G120" s="1" t="s">
        <v>62</v>
      </c>
      <c r="I120" s="40"/>
    </row>
    <row r="121" spans="1:12" s="7" customFormat="1" ht="12.75">
      <c r="A121" s="26"/>
      <c r="B121" s="9" t="s">
        <v>55</v>
      </c>
      <c r="C121" s="9" t="s">
        <v>67</v>
      </c>
      <c r="D121" s="9" t="s">
        <v>24</v>
      </c>
      <c r="E121" s="9" t="s">
        <v>24</v>
      </c>
      <c r="F121" s="9" t="s">
        <v>81</v>
      </c>
      <c r="G121" s="9" t="s">
        <v>66</v>
      </c>
      <c r="H121" s="22"/>
      <c r="I121" s="40"/>
      <c r="J121" s="1"/>
      <c r="K121" s="1"/>
      <c r="L121"/>
    </row>
    <row r="122" spans="1:12" s="7" customFormat="1" ht="12.75">
      <c r="A122" s="26"/>
      <c r="B122" s="9" t="s">
        <v>55</v>
      </c>
      <c r="C122" s="9" t="s">
        <v>70</v>
      </c>
      <c r="D122" s="9" t="s">
        <v>24</v>
      </c>
      <c r="E122" s="9" t="s">
        <v>24</v>
      </c>
      <c r="F122" s="9" t="s">
        <v>81</v>
      </c>
      <c r="G122" s="9" t="s">
        <v>69</v>
      </c>
      <c r="H122" s="22"/>
      <c r="I122" s="40"/>
      <c r="J122" s="1"/>
      <c r="K122" s="1"/>
      <c r="L122"/>
    </row>
    <row r="123" spans="1:12" s="30" customFormat="1" ht="12.75">
      <c r="A123" s="27"/>
      <c r="B123" s="28" t="s">
        <v>55</v>
      </c>
      <c r="C123" s="28" t="s">
        <v>70</v>
      </c>
      <c r="D123" s="28" t="s">
        <v>71</v>
      </c>
      <c r="E123" s="28" t="s">
        <v>24</v>
      </c>
      <c r="F123" s="28" t="s">
        <v>81</v>
      </c>
      <c r="G123" s="28" t="s">
        <v>69</v>
      </c>
      <c r="H123" s="29"/>
      <c r="I123" s="40"/>
      <c r="J123" s="1"/>
      <c r="K123" s="1"/>
      <c r="L123"/>
    </row>
    <row r="124" spans="2:9" ht="12.75">
      <c r="B124" s="1" t="s">
        <v>55</v>
      </c>
      <c r="C124" s="1" t="s">
        <v>70</v>
      </c>
      <c r="D124" s="1" t="s">
        <v>71</v>
      </c>
      <c r="E124" s="1" t="s">
        <v>73</v>
      </c>
      <c r="F124" s="1" t="s">
        <v>81</v>
      </c>
      <c r="G124" s="1" t="s">
        <v>69</v>
      </c>
      <c r="I124" s="40"/>
    </row>
    <row r="125" spans="1:12" s="7" customFormat="1" ht="12.75">
      <c r="A125" s="26"/>
      <c r="B125" s="9" t="s">
        <v>55</v>
      </c>
      <c r="C125" s="9" t="s">
        <v>24</v>
      </c>
      <c r="D125" s="9" t="s">
        <v>24</v>
      </c>
      <c r="E125" s="9" t="s">
        <v>24</v>
      </c>
      <c r="F125" s="9" t="s">
        <v>82</v>
      </c>
      <c r="G125" s="9" t="s">
        <v>26</v>
      </c>
      <c r="H125" s="22"/>
      <c r="I125" s="40"/>
      <c r="J125" s="1"/>
      <c r="K125" s="1"/>
      <c r="L125"/>
    </row>
    <row r="126" spans="1:12" s="7" customFormat="1" ht="12.75">
      <c r="A126" s="26"/>
      <c r="B126" s="9" t="s">
        <v>55</v>
      </c>
      <c r="C126" s="9" t="s">
        <v>57</v>
      </c>
      <c r="D126" s="9" t="s">
        <v>24</v>
      </c>
      <c r="E126" s="9" t="s">
        <v>24</v>
      </c>
      <c r="F126" s="9" t="s">
        <v>82</v>
      </c>
      <c r="G126" s="9" t="s">
        <v>56</v>
      </c>
      <c r="H126" s="22"/>
      <c r="I126" s="40"/>
      <c r="J126" s="1"/>
      <c r="K126" s="1"/>
      <c r="L126"/>
    </row>
    <row r="127" spans="1:12" s="7" customFormat="1" ht="12.75">
      <c r="A127" s="26"/>
      <c r="B127" s="9" t="s">
        <v>55</v>
      </c>
      <c r="C127" s="9" t="s">
        <v>59</v>
      </c>
      <c r="D127" s="9" t="s">
        <v>24</v>
      </c>
      <c r="E127" s="9" t="s">
        <v>24</v>
      </c>
      <c r="F127" s="9" t="s">
        <v>82</v>
      </c>
      <c r="G127" s="9" t="s">
        <v>58</v>
      </c>
      <c r="H127" s="22"/>
      <c r="I127" s="40"/>
      <c r="J127" s="1"/>
      <c r="K127" s="1"/>
      <c r="L127"/>
    </row>
    <row r="128" spans="1:12" s="30" customFormat="1" ht="12.75">
      <c r="A128" s="27"/>
      <c r="B128" s="28" t="s">
        <v>55</v>
      </c>
      <c r="C128" s="28" t="s">
        <v>59</v>
      </c>
      <c r="D128" s="28" t="s">
        <v>60</v>
      </c>
      <c r="E128" s="28" t="s">
        <v>24</v>
      </c>
      <c r="F128" s="28" t="s">
        <v>82</v>
      </c>
      <c r="G128" s="28" t="s">
        <v>58</v>
      </c>
      <c r="H128" s="29"/>
      <c r="I128" s="40"/>
      <c r="J128" s="1"/>
      <c r="K128" s="1"/>
      <c r="L128"/>
    </row>
    <row r="129" spans="2:9" ht="12.75">
      <c r="B129" s="1" t="s">
        <v>55</v>
      </c>
      <c r="C129" s="1" t="s">
        <v>59</v>
      </c>
      <c r="D129" s="1" t="s">
        <v>60</v>
      </c>
      <c r="E129" s="1" t="s">
        <v>61</v>
      </c>
      <c r="F129" s="1" t="s">
        <v>82</v>
      </c>
      <c r="G129" s="1" t="s">
        <v>58</v>
      </c>
      <c r="I129" s="40"/>
    </row>
    <row r="130" spans="1:12" s="7" customFormat="1" ht="12.75">
      <c r="A130" s="26"/>
      <c r="B130" s="9" t="s">
        <v>55</v>
      </c>
      <c r="C130" s="9" t="s">
        <v>63</v>
      </c>
      <c r="D130" s="9" t="s">
        <v>24</v>
      </c>
      <c r="E130" s="9" t="s">
        <v>24</v>
      </c>
      <c r="F130" s="9" t="s">
        <v>82</v>
      </c>
      <c r="G130" s="9" t="s">
        <v>62</v>
      </c>
      <c r="H130" s="22"/>
      <c r="I130" s="40"/>
      <c r="J130" s="1"/>
      <c r="K130" s="1"/>
      <c r="L130"/>
    </row>
    <row r="131" spans="1:12" s="30" customFormat="1" ht="12.75">
      <c r="A131" s="27"/>
      <c r="B131" s="28" t="s">
        <v>55</v>
      </c>
      <c r="C131" s="28" t="s">
        <v>63</v>
      </c>
      <c r="D131" s="28" t="s">
        <v>60</v>
      </c>
      <c r="E131" s="28" t="s">
        <v>24</v>
      </c>
      <c r="F131" s="28" t="s">
        <v>82</v>
      </c>
      <c r="G131" s="28" t="s">
        <v>62</v>
      </c>
      <c r="H131" s="29"/>
      <c r="I131" s="40"/>
      <c r="J131" s="1"/>
      <c r="K131" s="1"/>
      <c r="L131"/>
    </row>
    <row r="132" spans="2:9" ht="12.75">
      <c r="B132" s="1" t="s">
        <v>55</v>
      </c>
      <c r="C132" s="1" t="s">
        <v>63</v>
      </c>
      <c r="D132" s="1" t="s">
        <v>60</v>
      </c>
      <c r="E132" s="1" t="s">
        <v>65</v>
      </c>
      <c r="F132" s="1" t="s">
        <v>82</v>
      </c>
      <c r="G132" s="1" t="s">
        <v>62</v>
      </c>
      <c r="I132" s="40"/>
    </row>
    <row r="133" spans="1:12" s="7" customFormat="1" ht="12.75">
      <c r="A133" s="26"/>
      <c r="B133" s="9" t="s">
        <v>55</v>
      </c>
      <c r="C133" s="9" t="s">
        <v>67</v>
      </c>
      <c r="D133" s="9" t="s">
        <v>24</v>
      </c>
      <c r="E133" s="9" t="s">
        <v>24</v>
      </c>
      <c r="F133" s="9" t="s">
        <v>82</v>
      </c>
      <c r="G133" s="9" t="s">
        <v>66</v>
      </c>
      <c r="H133" s="22"/>
      <c r="I133" s="40"/>
      <c r="J133" s="1"/>
      <c r="K133" s="1"/>
      <c r="L133"/>
    </row>
    <row r="134" spans="1:12" s="7" customFormat="1" ht="12.75">
      <c r="A134" s="26"/>
      <c r="B134" s="9" t="s">
        <v>55</v>
      </c>
      <c r="C134" s="9" t="s">
        <v>70</v>
      </c>
      <c r="D134" s="9" t="s">
        <v>24</v>
      </c>
      <c r="E134" s="9" t="s">
        <v>24</v>
      </c>
      <c r="F134" s="9" t="s">
        <v>82</v>
      </c>
      <c r="G134" s="9" t="s">
        <v>69</v>
      </c>
      <c r="H134" s="22"/>
      <c r="I134" s="40"/>
      <c r="J134" s="1"/>
      <c r="K134" s="1"/>
      <c r="L134"/>
    </row>
    <row r="135" spans="1:12" s="30" customFormat="1" ht="12.75">
      <c r="A135" s="27"/>
      <c r="B135" s="28" t="s">
        <v>55</v>
      </c>
      <c r="C135" s="28" t="s">
        <v>70</v>
      </c>
      <c r="D135" s="28" t="s">
        <v>71</v>
      </c>
      <c r="E135" s="28" t="s">
        <v>24</v>
      </c>
      <c r="F135" s="28" t="s">
        <v>82</v>
      </c>
      <c r="G135" s="28" t="s">
        <v>69</v>
      </c>
      <c r="H135" s="29"/>
      <c r="I135" s="40"/>
      <c r="J135" s="1"/>
      <c r="K135" s="1"/>
      <c r="L135"/>
    </row>
    <row r="136" spans="2:9" ht="12.75">
      <c r="B136" s="1" t="s">
        <v>55</v>
      </c>
      <c r="C136" s="1" t="s">
        <v>70</v>
      </c>
      <c r="D136" s="1" t="s">
        <v>71</v>
      </c>
      <c r="E136" s="1" t="s">
        <v>72</v>
      </c>
      <c r="F136" s="1" t="s">
        <v>82</v>
      </c>
      <c r="G136" s="1" t="s">
        <v>69</v>
      </c>
      <c r="I136" s="40"/>
    </row>
    <row r="137" spans="2:9" ht="12.75">
      <c r="B137" s="1" t="s">
        <v>55</v>
      </c>
      <c r="C137" s="1" t="s">
        <v>70</v>
      </c>
      <c r="D137" s="1" t="s">
        <v>71</v>
      </c>
      <c r="E137" s="1" t="s">
        <v>73</v>
      </c>
      <c r="F137" s="1" t="s">
        <v>82</v>
      </c>
      <c r="G137" s="1" t="s">
        <v>69</v>
      </c>
      <c r="I137" s="40"/>
    </row>
    <row r="138" spans="1:12" s="7" customFormat="1" ht="12.75">
      <c r="A138" s="26"/>
      <c r="B138" s="9" t="s">
        <v>55</v>
      </c>
      <c r="C138" s="9" t="s">
        <v>24</v>
      </c>
      <c r="D138" s="9" t="s">
        <v>24</v>
      </c>
      <c r="E138" s="9" t="s">
        <v>24</v>
      </c>
      <c r="F138" s="9" t="s">
        <v>83</v>
      </c>
      <c r="G138" s="9" t="s">
        <v>26</v>
      </c>
      <c r="H138" s="22"/>
      <c r="I138" s="40"/>
      <c r="J138" s="1"/>
      <c r="K138" s="1"/>
      <c r="L138"/>
    </row>
    <row r="139" spans="1:12" s="7" customFormat="1" ht="12.75">
      <c r="A139" s="26"/>
      <c r="B139" s="9" t="s">
        <v>55</v>
      </c>
      <c r="C139" s="9" t="s">
        <v>57</v>
      </c>
      <c r="D139" s="9" t="s">
        <v>24</v>
      </c>
      <c r="E139" s="9" t="s">
        <v>24</v>
      </c>
      <c r="F139" s="9" t="s">
        <v>83</v>
      </c>
      <c r="G139" s="9" t="s">
        <v>56</v>
      </c>
      <c r="H139" s="22"/>
      <c r="I139" s="40"/>
      <c r="J139" s="1"/>
      <c r="K139" s="1"/>
      <c r="L139"/>
    </row>
    <row r="140" spans="1:12" s="7" customFormat="1" ht="12.75">
      <c r="A140" s="26"/>
      <c r="B140" s="9" t="s">
        <v>55</v>
      </c>
      <c r="C140" s="9" t="s">
        <v>59</v>
      </c>
      <c r="D140" s="9" t="s">
        <v>24</v>
      </c>
      <c r="E140" s="9" t="s">
        <v>24</v>
      </c>
      <c r="F140" s="9" t="s">
        <v>83</v>
      </c>
      <c r="G140" s="9" t="s">
        <v>58</v>
      </c>
      <c r="H140" s="22"/>
      <c r="I140" s="40"/>
      <c r="J140" s="1"/>
      <c r="K140" s="1"/>
      <c r="L140"/>
    </row>
    <row r="141" spans="1:12" s="30" customFormat="1" ht="12.75">
      <c r="A141" s="27"/>
      <c r="B141" s="28" t="s">
        <v>55</v>
      </c>
      <c r="C141" s="28" t="s">
        <v>59</v>
      </c>
      <c r="D141" s="28" t="s">
        <v>60</v>
      </c>
      <c r="E141" s="28" t="s">
        <v>24</v>
      </c>
      <c r="F141" s="28" t="s">
        <v>83</v>
      </c>
      <c r="G141" s="28" t="s">
        <v>58</v>
      </c>
      <c r="H141" s="29"/>
      <c r="I141" s="40"/>
      <c r="J141" s="1"/>
      <c r="K141" s="1"/>
      <c r="L141"/>
    </row>
    <row r="142" spans="2:9" ht="12.75">
      <c r="B142" s="1" t="s">
        <v>55</v>
      </c>
      <c r="C142" s="1" t="s">
        <v>59</v>
      </c>
      <c r="D142" s="1" t="s">
        <v>60</v>
      </c>
      <c r="E142" s="1" t="s">
        <v>61</v>
      </c>
      <c r="F142" s="1" t="s">
        <v>83</v>
      </c>
      <c r="G142" s="1" t="s">
        <v>58</v>
      </c>
      <c r="I142" s="40"/>
    </row>
    <row r="143" spans="1:12" s="7" customFormat="1" ht="12.75">
      <c r="A143" s="26"/>
      <c r="B143" s="9" t="s">
        <v>55</v>
      </c>
      <c r="C143" s="9" t="s">
        <v>63</v>
      </c>
      <c r="D143" s="9" t="s">
        <v>24</v>
      </c>
      <c r="E143" s="9" t="s">
        <v>24</v>
      </c>
      <c r="F143" s="9" t="s">
        <v>83</v>
      </c>
      <c r="G143" s="9" t="s">
        <v>62</v>
      </c>
      <c r="H143" s="22"/>
      <c r="I143" s="40"/>
      <c r="J143" s="1"/>
      <c r="K143" s="1"/>
      <c r="L143"/>
    </row>
    <row r="144" spans="1:12" s="30" customFormat="1" ht="12.75">
      <c r="A144" s="27"/>
      <c r="B144" s="28" t="s">
        <v>55</v>
      </c>
      <c r="C144" s="28" t="s">
        <v>63</v>
      </c>
      <c r="D144" s="28" t="s">
        <v>60</v>
      </c>
      <c r="E144" s="28" t="s">
        <v>24</v>
      </c>
      <c r="F144" s="28" t="s">
        <v>83</v>
      </c>
      <c r="G144" s="28" t="s">
        <v>62</v>
      </c>
      <c r="H144" s="29"/>
      <c r="I144" s="40"/>
      <c r="J144" s="1"/>
      <c r="K144" s="1"/>
      <c r="L144"/>
    </row>
    <row r="145" spans="2:9" ht="12.75">
      <c r="B145" s="1" t="s">
        <v>55</v>
      </c>
      <c r="C145" s="1" t="s">
        <v>63</v>
      </c>
      <c r="D145" s="1" t="s">
        <v>60</v>
      </c>
      <c r="E145" s="1" t="s">
        <v>65</v>
      </c>
      <c r="F145" s="1" t="s">
        <v>83</v>
      </c>
      <c r="G145" s="1" t="s">
        <v>62</v>
      </c>
      <c r="I145" s="40"/>
    </row>
    <row r="146" spans="1:12" s="7" customFormat="1" ht="12.75">
      <c r="A146" s="26"/>
      <c r="B146" s="9" t="s">
        <v>55</v>
      </c>
      <c r="C146" s="9" t="s">
        <v>76</v>
      </c>
      <c r="D146" s="9" t="s">
        <v>24</v>
      </c>
      <c r="E146" s="9" t="s">
        <v>24</v>
      </c>
      <c r="F146" s="9" t="s">
        <v>83</v>
      </c>
      <c r="G146" s="9" t="s">
        <v>75</v>
      </c>
      <c r="H146" s="22"/>
      <c r="I146" s="40"/>
      <c r="J146" s="1"/>
      <c r="K146" s="1"/>
      <c r="L146"/>
    </row>
    <row r="147" spans="1:12" s="7" customFormat="1" ht="12.75">
      <c r="A147" s="26"/>
      <c r="B147" s="9" t="s">
        <v>55</v>
      </c>
      <c r="C147" s="9" t="s">
        <v>78</v>
      </c>
      <c r="D147" s="9" t="s">
        <v>24</v>
      </c>
      <c r="E147" s="9" t="s">
        <v>24</v>
      </c>
      <c r="F147" s="9" t="s">
        <v>83</v>
      </c>
      <c r="G147" s="9" t="s">
        <v>77</v>
      </c>
      <c r="H147" s="22"/>
      <c r="I147" s="40"/>
      <c r="J147" s="1"/>
      <c r="K147" s="1"/>
      <c r="L147"/>
    </row>
    <row r="148" spans="1:12" s="30" customFormat="1" ht="12.75">
      <c r="A148" s="27"/>
      <c r="B148" s="28" t="s">
        <v>55</v>
      </c>
      <c r="C148" s="28" t="s">
        <v>78</v>
      </c>
      <c r="D148" s="28" t="s">
        <v>79</v>
      </c>
      <c r="E148" s="28" t="s">
        <v>24</v>
      </c>
      <c r="F148" s="28" t="s">
        <v>83</v>
      </c>
      <c r="G148" s="28" t="s">
        <v>77</v>
      </c>
      <c r="H148" s="29"/>
      <c r="I148" s="40"/>
      <c r="J148" s="1"/>
      <c r="K148" s="1"/>
      <c r="L148"/>
    </row>
    <row r="149" spans="2:9" ht="12.75">
      <c r="B149" s="1" t="s">
        <v>55</v>
      </c>
      <c r="C149" s="1" t="s">
        <v>78</v>
      </c>
      <c r="D149" s="1" t="s">
        <v>79</v>
      </c>
      <c r="E149" s="1" t="s">
        <v>80</v>
      </c>
      <c r="F149" s="1" t="s">
        <v>83</v>
      </c>
      <c r="G149" s="1" t="s">
        <v>77</v>
      </c>
      <c r="I149" s="40"/>
    </row>
    <row r="150" spans="1:12" s="7" customFormat="1" ht="12.75">
      <c r="A150" s="26"/>
      <c r="B150" s="9" t="s">
        <v>55</v>
      </c>
      <c r="C150" s="9" t="s">
        <v>67</v>
      </c>
      <c r="D150" s="9" t="s">
        <v>24</v>
      </c>
      <c r="E150" s="9" t="s">
        <v>24</v>
      </c>
      <c r="F150" s="9" t="s">
        <v>83</v>
      </c>
      <c r="G150" s="9" t="s">
        <v>66</v>
      </c>
      <c r="H150" s="22"/>
      <c r="I150" s="39"/>
      <c r="J150" s="1"/>
      <c r="K150" s="1"/>
      <c r="L150"/>
    </row>
    <row r="151" spans="1:12" s="7" customFormat="1" ht="12.75">
      <c r="A151" s="26"/>
      <c r="B151" s="9" t="s">
        <v>55</v>
      </c>
      <c r="C151" s="9" t="s">
        <v>70</v>
      </c>
      <c r="D151" s="9" t="s">
        <v>24</v>
      </c>
      <c r="E151" s="9" t="s">
        <v>24</v>
      </c>
      <c r="F151" s="9" t="s">
        <v>83</v>
      </c>
      <c r="G151" s="9" t="s">
        <v>69</v>
      </c>
      <c r="H151" s="22"/>
      <c r="I151" s="39"/>
      <c r="J151" s="1"/>
      <c r="K151" s="1"/>
      <c r="L151"/>
    </row>
    <row r="152" spans="1:12" s="30" customFormat="1" ht="12.75">
      <c r="A152" s="27"/>
      <c r="B152" s="28" t="s">
        <v>55</v>
      </c>
      <c r="C152" s="28" t="s">
        <v>70</v>
      </c>
      <c r="D152" s="28" t="s">
        <v>71</v>
      </c>
      <c r="E152" s="28" t="s">
        <v>24</v>
      </c>
      <c r="F152" s="28" t="s">
        <v>83</v>
      </c>
      <c r="G152" s="28" t="s">
        <v>69</v>
      </c>
      <c r="H152" s="29"/>
      <c r="I152" s="39"/>
      <c r="J152" s="1"/>
      <c r="K152" s="1"/>
      <c r="L152"/>
    </row>
    <row r="153" spans="2:9" ht="12.75">
      <c r="B153" s="1" t="s">
        <v>55</v>
      </c>
      <c r="C153" s="1" t="s">
        <v>70</v>
      </c>
      <c r="D153" s="1" t="s">
        <v>71</v>
      </c>
      <c r="E153" s="1" t="s">
        <v>73</v>
      </c>
      <c r="F153" s="1" t="s">
        <v>83</v>
      </c>
      <c r="G153" s="1" t="s">
        <v>69</v>
      </c>
      <c r="I153" s="39"/>
    </row>
    <row r="154" spans="1:12" s="7" customFormat="1" ht="12.75">
      <c r="A154" s="26"/>
      <c r="B154" s="9" t="s">
        <v>55</v>
      </c>
      <c r="C154" s="9" t="s">
        <v>24</v>
      </c>
      <c r="D154" s="9" t="s">
        <v>24</v>
      </c>
      <c r="E154" s="9" t="s">
        <v>24</v>
      </c>
      <c r="F154" s="9" t="s">
        <v>84</v>
      </c>
      <c r="G154" s="9" t="s">
        <v>26</v>
      </c>
      <c r="H154" s="22"/>
      <c r="I154" s="39"/>
      <c r="J154" s="1"/>
      <c r="K154" s="1"/>
      <c r="L154"/>
    </row>
    <row r="155" spans="1:12" s="7" customFormat="1" ht="12.75">
      <c r="A155" s="26"/>
      <c r="B155" s="9" t="s">
        <v>55</v>
      </c>
      <c r="C155" s="9" t="s">
        <v>57</v>
      </c>
      <c r="D155" s="9" t="s">
        <v>24</v>
      </c>
      <c r="E155" s="9" t="s">
        <v>24</v>
      </c>
      <c r="F155" s="9" t="s">
        <v>84</v>
      </c>
      <c r="G155" s="9" t="s">
        <v>56</v>
      </c>
      <c r="H155" s="22"/>
      <c r="I155" s="39"/>
      <c r="J155" s="1"/>
      <c r="K155" s="1"/>
      <c r="L155"/>
    </row>
    <row r="156" spans="1:12" s="7" customFormat="1" ht="12.75">
      <c r="A156" s="26"/>
      <c r="B156" s="9" t="s">
        <v>55</v>
      </c>
      <c r="C156" s="9" t="s">
        <v>59</v>
      </c>
      <c r="D156" s="9" t="s">
        <v>24</v>
      </c>
      <c r="E156" s="9" t="s">
        <v>24</v>
      </c>
      <c r="F156" s="9" t="s">
        <v>84</v>
      </c>
      <c r="G156" s="9" t="s">
        <v>58</v>
      </c>
      <c r="H156" s="22"/>
      <c r="I156" s="39"/>
      <c r="J156" s="1"/>
      <c r="K156" s="1"/>
      <c r="L156"/>
    </row>
    <row r="157" spans="1:12" s="30" customFormat="1" ht="12.75">
      <c r="A157" s="27"/>
      <c r="B157" s="28" t="s">
        <v>55</v>
      </c>
      <c r="C157" s="28" t="s">
        <v>59</v>
      </c>
      <c r="D157" s="28" t="s">
        <v>60</v>
      </c>
      <c r="E157" s="28" t="s">
        <v>24</v>
      </c>
      <c r="F157" s="28" t="s">
        <v>84</v>
      </c>
      <c r="G157" s="28" t="s">
        <v>58</v>
      </c>
      <c r="H157" s="29"/>
      <c r="I157" s="39"/>
      <c r="J157" s="1"/>
      <c r="K157" s="1"/>
      <c r="L157"/>
    </row>
    <row r="158" spans="2:9" ht="12.75">
      <c r="B158" s="1" t="s">
        <v>55</v>
      </c>
      <c r="C158" s="1" t="s">
        <v>59</v>
      </c>
      <c r="D158" s="1" t="s">
        <v>60</v>
      </c>
      <c r="E158" s="1" t="s">
        <v>61</v>
      </c>
      <c r="F158" s="1" t="s">
        <v>84</v>
      </c>
      <c r="G158" s="1" t="s">
        <v>58</v>
      </c>
      <c r="I158" s="39"/>
    </row>
    <row r="159" spans="1:12" s="7" customFormat="1" ht="12.75">
      <c r="A159" s="26"/>
      <c r="B159" s="9" t="s">
        <v>55</v>
      </c>
      <c r="C159" s="9" t="s">
        <v>63</v>
      </c>
      <c r="D159" s="9" t="s">
        <v>24</v>
      </c>
      <c r="E159" s="9" t="s">
        <v>24</v>
      </c>
      <c r="F159" s="9" t="s">
        <v>84</v>
      </c>
      <c r="G159" s="9" t="s">
        <v>62</v>
      </c>
      <c r="H159" s="22"/>
      <c r="I159" s="39"/>
      <c r="J159" s="1"/>
      <c r="K159" s="1"/>
      <c r="L159"/>
    </row>
    <row r="160" spans="1:12" s="30" customFormat="1" ht="12.75">
      <c r="A160" s="27"/>
      <c r="B160" s="28" t="s">
        <v>55</v>
      </c>
      <c r="C160" s="28" t="s">
        <v>63</v>
      </c>
      <c r="D160" s="28" t="s">
        <v>60</v>
      </c>
      <c r="E160" s="28" t="s">
        <v>24</v>
      </c>
      <c r="F160" s="28" t="s">
        <v>84</v>
      </c>
      <c r="G160" s="28" t="s">
        <v>62</v>
      </c>
      <c r="H160" s="29"/>
      <c r="I160" s="39"/>
      <c r="J160" s="1"/>
      <c r="K160" s="1"/>
      <c r="L160"/>
    </row>
    <row r="161" spans="2:9" ht="12.75">
      <c r="B161" s="1" t="s">
        <v>55</v>
      </c>
      <c r="C161" s="1" t="s">
        <v>63</v>
      </c>
      <c r="D161" s="1" t="s">
        <v>60</v>
      </c>
      <c r="E161" s="1" t="s">
        <v>65</v>
      </c>
      <c r="F161" s="1" t="s">
        <v>84</v>
      </c>
      <c r="G161" s="1" t="s">
        <v>62</v>
      </c>
      <c r="I161" s="39"/>
    </row>
    <row r="162" spans="1:12" s="7" customFormat="1" ht="12.75">
      <c r="A162" s="26"/>
      <c r="B162" s="9" t="s">
        <v>55</v>
      </c>
      <c r="C162" s="9" t="s">
        <v>67</v>
      </c>
      <c r="D162" s="9" t="s">
        <v>24</v>
      </c>
      <c r="E162" s="9" t="s">
        <v>24</v>
      </c>
      <c r="F162" s="9" t="s">
        <v>84</v>
      </c>
      <c r="G162" s="9" t="s">
        <v>66</v>
      </c>
      <c r="H162" s="22"/>
      <c r="I162" s="39"/>
      <c r="J162" s="1"/>
      <c r="K162" s="1"/>
      <c r="L162"/>
    </row>
    <row r="163" spans="1:12" s="7" customFormat="1" ht="12.75">
      <c r="A163" s="26"/>
      <c r="B163" s="9" t="s">
        <v>55</v>
      </c>
      <c r="C163" s="9" t="s">
        <v>70</v>
      </c>
      <c r="D163" s="9" t="s">
        <v>24</v>
      </c>
      <c r="E163" s="9" t="s">
        <v>24</v>
      </c>
      <c r="F163" s="9" t="s">
        <v>84</v>
      </c>
      <c r="G163" s="9" t="s">
        <v>69</v>
      </c>
      <c r="H163" s="22"/>
      <c r="I163" s="39"/>
      <c r="J163" s="1"/>
      <c r="K163" s="1"/>
      <c r="L163"/>
    </row>
    <row r="164" spans="1:12" s="30" customFormat="1" ht="12.75">
      <c r="A164" s="27"/>
      <c r="B164" s="28" t="s">
        <v>55</v>
      </c>
      <c r="C164" s="28" t="s">
        <v>70</v>
      </c>
      <c r="D164" s="28" t="s">
        <v>71</v>
      </c>
      <c r="E164" s="28" t="s">
        <v>24</v>
      </c>
      <c r="F164" s="28" t="s">
        <v>84</v>
      </c>
      <c r="G164" s="28" t="s">
        <v>69</v>
      </c>
      <c r="H164" s="29"/>
      <c r="I164" s="39"/>
      <c r="J164" s="1"/>
      <c r="K164" s="1"/>
      <c r="L164"/>
    </row>
    <row r="165" spans="2:9" ht="12.75">
      <c r="B165" s="1" t="s">
        <v>55</v>
      </c>
      <c r="C165" s="1" t="s">
        <v>70</v>
      </c>
      <c r="D165" s="1" t="s">
        <v>71</v>
      </c>
      <c r="E165" s="1" t="s">
        <v>73</v>
      </c>
      <c r="F165" s="1" t="s">
        <v>84</v>
      </c>
      <c r="G165" s="1" t="s">
        <v>69</v>
      </c>
      <c r="I165" s="39"/>
    </row>
    <row r="166" spans="1:12" s="7" customFormat="1" ht="12.75">
      <c r="A166" s="26"/>
      <c r="B166" s="9" t="s">
        <v>55</v>
      </c>
      <c r="C166" s="9" t="s">
        <v>24</v>
      </c>
      <c r="D166" s="9" t="s">
        <v>24</v>
      </c>
      <c r="E166" s="9" t="s">
        <v>24</v>
      </c>
      <c r="F166" s="9" t="s">
        <v>85</v>
      </c>
      <c r="G166" s="9" t="s">
        <v>26</v>
      </c>
      <c r="H166" s="22"/>
      <c r="I166" s="39"/>
      <c r="J166" s="1"/>
      <c r="K166" s="1"/>
      <c r="L166"/>
    </row>
    <row r="167" spans="1:12" s="7" customFormat="1" ht="12.75">
      <c r="A167" s="26"/>
      <c r="B167" s="9" t="s">
        <v>55</v>
      </c>
      <c r="C167" s="9" t="s">
        <v>57</v>
      </c>
      <c r="D167" s="9" t="s">
        <v>24</v>
      </c>
      <c r="E167" s="9" t="s">
        <v>24</v>
      </c>
      <c r="F167" s="9" t="s">
        <v>85</v>
      </c>
      <c r="G167" s="9" t="s">
        <v>56</v>
      </c>
      <c r="H167" s="22"/>
      <c r="I167" s="39"/>
      <c r="J167" s="1"/>
      <c r="K167" s="1"/>
      <c r="L167"/>
    </row>
    <row r="168" spans="1:12" s="7" customFormat="1" ht="12.75">
      <c r="A168" s="26"/>
      <c r="B168" s="9" t="s">
        <v>55</v>
      </c>
      <c r="C168" s="9" t="s">
        <v>59</v>
      </c>
      <c r="D168" s="9" t="s">
        <v>24</v>
      </c>
      <c r="E168" s="9" t="s">
        <v>24</v>
      </c>
      <c r="F168" s="9" t="s">
        <v>85</v>
      </c>
      <c r="G168" s="9" t="s">
        <v>58</v>
      </c>
      <c r="H168" s="22"/>
      <c r="I168" s="39"/>
      <c r="J168" s="1"/>
      <c r="K168" s="1"/>
      <c r="L168"/>
    </row>
    <row r="169" spans="1:12" s="30" customFormat="1" ht="12.75">
      <c r="A169" s="27"/>
      <c r="B169" s="28" t="s">
        <v>55</v>
      </c>
      <c r="C169" s="28" t="s">
        <v>59</v>
      </c>
      <c r="D169" s="28" t="s">
        <v>60</v>
      </c>
      <c r="E169" s="28" t="s">
        <v>24</v>
      </c>
      <c r="F169" s="28" t="s">
        <v>85</v>
      </c>
      <c r="G169" s="28" t="s">
        <v>58</v>
      </c>
      <c r="H169" s="29"/>
      <c r="I169" s="39"/>
      <c r="J169" s="1"/>
      <c r="K169" s="1"/>
      <c r="L169"/>
    </row>
    <row r="170" spans="2:9" ht="12.75">
      <c r="B170" s="1" t="s">
        <v>55</v>
      </c>
      <c r="C170" s="1" t="s">
        <v>59</v>
      </c>
      <c r="D170" s="1" t="s">
        <v>60</v>
      </c>
      <c r="E170" s="1" t="s">
        <v>61</v>
      </c>
      <c r="F170" s="1" t="s">
        <v>85</v>
      </c>
      <c r="G170" s="1" t="s">
        <v>58</v>
      </c>
      <c r="I170" s="39"/>
    </row>
    <row r="171" spans="1:12" s="7" customFormat="1" ht="12.75">
      <c r="A171" s="26"/>
      <c r="B171" s="9" t="s">
        <v>55</v>
      </c>
      <c r="C171" s="9" t="s">
        <v>63</v>
      </c>
      <c r="D171" s="9" t="s">
        <v>24</v>
      </c>
      <c r="E171" s="9" t="s">
        <v>24</v>
      </c>
      <c r="F171" s="9" t="s">
        <v>85</v>
      </c>
      <c r="G171" s="9" t="s">
        <v>62</v>
      </c>
      <c r="H171" s="22"/>
      <c r="I171" s="39"/>
      <c r="J171" s="1"/>
      <c r="K171" s="1"/>
      <c r="L171"/>
    </row>
    <row r="172" spans="1:12" s="30" customFormat="1" ht="12.75">
      <c r="A172" s="27"/>
      <c r="B172" s="28" t="s">
        <v>55</v>
      </c>
      <c r="C172" s="28" t="s">
        <v>63</v>
      </c>
      <c r="D172" s="28" t="s">
        <v>60</v>
      </c>
      <c r="E172" s="28" t="s">
        <v>24</v>
      </c>
      <c r="F172" s="28" t="s">
        <v>85</v>
      </c>
      <c r="G172" s="28" t="s">
        <v>62</v>
      </c>
      <c r="H172" s="29"/>
      <c r="I172" s="39"/>
      <c r="J172" s="1"/>
      <c r="K172" s="1"/>
      <c r="L172"/>
    </row>
    <row r="173" spans="2:9" ht="12.75">
      <c r="B173" s="1" t="s">
        <v>55</v>
      </c>
      <c r="C173" s="1" t="s">
        <v>63</v>
      </c>
      <c r="D173" s="1" t="s">
        <v>60</v>
      </c>
      <c r="E173" s="1" t="s">
        <v>65</v>
      </c>
      <c r="F173" s="1" t="s">
        <v>85</v>
      </c>
      <c r="G173" s="1" t="s">
        <v>62</v>
      </c>
      <c r="I173" s="39"/>
    </row>
    <row r="174" spans="1:12" s="7" customFormat="1" ht="12.75">
      <c r="A174" s="26"/>
      <c r="B174" s="9" t="s">
        <v>55</v>
      </c>
      <c r="C174" s="9" t="s">
        <v>67</v>
      </c>
      <c r="D174" s="9" t="s">
        <v>24</v>
      </c>
      <c r="E174" s="9" t="s">
        <v>24</v>
      </c>
      <c r="F174" s="9" t="s">
        <v>85</v>
      </c>
      <c r="G174" s="9" t="s">
        <v>66</v>
      </c>
      <c r="H174" s="22"/>
      <c r="I174" s="39"/>
      <c r="J174" s="1"/>
      <c r="K174" s="1"/>
      <c r="L174"/>
    </row>
    <row r="175" spans="1:12" s="7" customFormat="1" ht="12.75">
      <c r="A175" s="26"/>
      <c r="B175" s="9" t="s">
        <v>55</v>
      </c>
      <c r="C175" s="9" t="s">
        <v>70</v>
      </c>
      <c r="D175" s="9" t="s">
        <v>24</v>
      </c>
      <c r="E175" s="9" t="s">
        <v>24</v>
      </c>
      <c r="F175" s="9" t="s">
        <v>85</v>
      </c>
      <c r="G175" s="9" t="s">
        <v>69</v>
      </c>
      <c r="H175" s="22"/>
      <c r="I175" s="39"/>
      <c r="J175" s="1"/>
      <c r="K175" s="1"/>
      <c r="L175"/>
    </row>
    <row r="176" spans="1:12" s="30" customFormat="1" ht="12.75">
      <c r="A176" s="27"/>
      <c r="B176" s="28" t="s">
        <v>55</v>
      </c>
      <c r="C176" s="28" t="s">
        <v>70</v>
      </c>
      <c r="D176" s="28" t="s">
        <v>71</v>
      </c>
      <c r="E176" s="28" t="s">
        <v>24</v>
      </c>
      <c r="F176" s="28" t="s">
        <v>85</v>
      </c>
      <c r="G176" s="28" t="s">
        <v>69</v>
      </c>
      <c r="H176" s="29"/>
      <c r="I176" s="39"/>
      <c r="J176" s="1"/>
      <c r="K176" s="1"/>
      <c r="L176"/>
    </row>
    <row r="177" spans="2:9" ht="12.75">
      <c r="B177" s="1" t="s">
        <v>55</v>
      </c>
      <c r="C177" s="1" t="s">
        <v>70</v>
      </c>
      <c r="D177" s="1" t="s">
        <v>71</v>
      </c>
      <c r="E177" s="1" t="s">
        <v>73</v>
      </c>
      <c r="F177" s="1" t="s">
        <v>85</v>
      </c>
      <c r="G177" s="1" t="s">
        <v>69</v>
      </c>
      <c r="I177" s="39"/>
    </row>
    <row r="178" spans="1:12" s="7" customFormat="1" ht="12.75">
      <c r="A178" s="26"/>
      <c r="B178" s="9" t="s">
        <v>55</v>
      </c>
      <c r="C178" s="9" t="s">
        <v>24</v>
      </c>
      <c r="D178" s="9" t="s">
        <v>24</v>
      </c>
      <c r="E178" s="9" t="s">
        <v>24</v>
      </c>
      <c r="F178" s="9" t="s">
        <v>86</v>
      </c>
      <c r="G178" s="9" t="s">
        <v>26</v>
      </c>
      <c r="H178" s="22"/>
      <c r="I178" s="39"/>
      <c r="J178" s="1"/>
      <c r="K178" s="1"/>
      <c r="L178"/>
    </row>
    <row r="179" spans="1:12" s="7" customFormat="1" ht="12.75">
      <c r="A179" s="26"/>
      <c r="B179" s="9" t="s">
        <v>55</v>
      </c>
      <c r="C179" s="9" t="s">
        <v>57</v>
      </c>
      <c r="D179" s="9" t="s">
        <v>24</v>
      </c>
      <c r="E179" s="9" t="s">
        <v>24</v>
      </c>
      <c r="F179" s="9" t="s">
        <v>86</v>
      </c>
      <c r="G179" s="9" t="s">
        <v>56</v>
      </c>
      <c r="H179" s="22"/>
      <c r="I179" s="39"/>
      <c r="J179" s="1"/>
      <c r="K179" s="1"/>
      <c r="L179"/>
    </row>
    <row r="180" spans="1:12" s="7" customFormat="1" ht="12.75">
      <c r="A180" s="26"/>
      <c r="B180" s="9" t="s">
        <v>55</v>
      </c>
      <c r="C180" s="9" t="s">
        <v>59</v>
      </c>
      <c r="D180" s="9" t="s">
        <v>24</v>
      </c>
      <c r="E180" s="9" t="s">
        <v>24</v>
      </c>
      <c r="F180" s="9" t="s">
        <v>86</v>
      </c>
      <c r="G180" s="9" t="s">
        <v>58</v>
      </c>
      <c r="H180" s="22"/>
      <c r="I180" s="39"/>
      <c r="J180" s="1"/>
      <c r="K180" s="1"/>
      <c r="L180"/>
    </row>
    <row r="181" spans="1:12" s="30" customFormat="1" ht="12.75">
      <c r="A181" s="27"/>
      <c r="B181" s="28" t="s">
        <v>55</v>
      </c>
      <c r="C181" s="28" t="s">
        <v>59</v>
      </c>
      <c r="D181" s="28" t="s">
        <v>60</v>
      </c>
      <c r="E181" s="28" t="s">
        <v>24</v>
      </c>
      <c r="F181" s="28" t="s">
        <v>86</v>
      </c>
      <c r="G181" s="28" t="s">
        <v>58</v>
      </c>
      <c r="H181" s="29"/>
      <c r="I181" s="39"/>
      <c r="J181" s="1"/>
      <c r="K181" s="1"/>
      <c r="L181"/>
    </row>
    <row r="182" spans="2:9" ht="12.75">
      <c r="B182" s="1" t="s">
        <v>55</v>
      </c>
      <c r="C182" s="1" t="s">
        <v>59</v>
      </c>
      <c r="D182" s="1" t="s">
        <v>60</v>
      </c>
      <c r="E182" s="1" t="s">
        <v>61</v>
      </c>
      <c r="F182" s="1" t="s">
        <v>86</v>
      </c>
      <c r="G182" s="1" t="s">
        <v>58</v>
      </c>
      <c r="I182" s="39"/>
    </row>
    <row r="183" spans="1:12" s="7" customFormat="1" ht="12.75">
      <c r="A183" s="26"/>
      <c r="B183" s="9" t="s">
        <v>55</v>
      </c>
      <c r="C183" s="9" t="s">
        <v>63</v>
      </c>
      <c r="D183" s="9" t="s">
        <v>24</v>
      </c>
      <c r="E183" s="9" t="s">
        <v>24</v>
      </c>
      <c r="F183" s="9" t="s">
        <v>86</v>
      </c>
      <c r="G183" s="9" t="s">
        <v>62</v>
      </c>
      <c r="H183" s="22"/>
      <c r="I183" s="39"/>
      <c r="J183" s="1"/>
      <c r="K183" s="1"/>
      <c r="L183"/>
    </row>
    <row r="184" spans="1:12" s="30" customFormat="1" ht="12.75">
      <c r="A184" s="27"/>
      <c r="B184" s="28" t="s">
        <v>55</v>
      </c>
      <c r="C184" s="28" t="s">
        <v>63</v>
      </c>
      <c r="D184" s="28" t="s">
        <v>60</v>
      </c>
      <c r="E184" s="28" t="s">
        <v>24</v>
      </c>
      <c r="F184" s="28" t="s">
        <v>86</v>
      </c>
      <c r="G184" s="28" t="s">
        <v>62</v>
      </c>
      <c r="H184" s="29"/>
      <c r="I184" s="39"/>
      <c r="J184" s="1"/>
      <c r="K184" s="1"/>
      <c r="L184"/>
    </row>
    <row r="185" spans="2:9" ht="12.75">
      <c r="B185" s="1" t="s">
        <v>55</v>
      </c>
      <c r="C185" s="1" t="s">
        <v>63</v>
      </c>
      <c r="D185" s="1" t="s">
        <v>60</v>
      </c>
      <c r="E185" s="1" t="s">
        <v>65</v>
      </c>
      <c r="F185" s="1" t="s">
        <v>86</v>
      </c>
      <c r="G185" s="1" t="s">
        <v>62</v>
      </c>
      <c r="I185" s="39"/>
    </row>
    <row r="186" spans="1:12" s="7" customFormat="1" ht="12.75">
      <c r="A186" s="26"/>
      <c r="B186" s="9" t="s">
        <v>55</v>
      </c>
      <c r="C186" s="9" t="s">
        <v>67</v>
      </c>
      <c r="D186" s="9" t="s">
        <v>24</v>
      </c>
      <c r="E186" s="9" t="s">
        <v>24</v>
      </c>
      <c r="F186" s="9" t="s">
        <v>86</v>
      </c>
      <c r="G186" s="9" t="s">
        <v>66</v>
      </c>
      <c r="H186" s="22"/>
      <c r="I186" s="39"/>
      <c r="J186" s="1"/>
      <c r="K186" s="1"/>
      <c r="L186"/>
    </row>
    <row r="187" spans="1:12" s="7" customFormat="1" ht="12.75">
      <c r="A187" s="26"/>
      <c r="B187" s="9" t="s">
        <v>55</v>
      </c>
      <c r="C187" s="9" t="s">
        <v>70</v>
      </c>
      <c r="D187" s="9" t="s">
        <v>24</v>
      </c>
      <c r="E187" s="9" t="s">
        <v>24</v>
      </c>
      <c r="F187" s="9" t="s">
        <v>86</v>
      </c>
      <c r="G187" s="9" t="s">
        <v>69</v>
      </c>
      <c r="H187" s="22"/>
      <c r="I187" s="39"/>
      <c r="J187" s="1"/>
      <c r="K187" s="1"/>
      <c r="L187"/>
    </row>
    <row r="188" spans="1:12" s="30" customFormat="1" ht="12.75">
      <c r="A188" s="27"/>
      <c r="B188" s="28" t="s">
        <v>55</v>
      </c>
      <c r="C188" s="28" t="s">
        <v>70</v>
      </c>
      <c r="D188" s="28" t="s">
        <v>71</v>
      </c>
      <c r="E188" s="28" t="s">
        <v>24</v>
      </c>
      <c r="F188" s="28" t="s">
        <v>86</v>
      </c>
      <c r="G188" s="28" t="s">
        <v>69</v>
      </c>
      <c r="H188" s="29"/>
      <c r="I188" s="39"/>
      <c r="J188" s="1"/>
      <c r="K188" s="1"/>
      <c r="L188"/>
    </row>
    <row r="189" spans="2:9" ht="12.75">
      <c r="B189" s="1" t="s">
        <v>55</v>
      </c>
      <c r="C189" s="1" t="s">
        <v>70</v>
      </c>
      <c r="D189" s="1" t="s">
        <v>71</v>
      </c>
      <c r="E189" s="1" t="s">
        <v>73</v>
      </c>
      <c r="F189" s="1" t="s">
        <v>86</v>
      </c>
      <c r="G189" s="1" t="s">
        <v>69</v>
      </c>
      <c r="I189" s="39"/>
    </row>
    <row r="190" spans="1:12" s="7" customFormat="1" ht="12.75">
      <c r="A190" s="26"/>
      <c r="B190" s="9" t="s">
        <v>55</v>
      </c>
      <c r="C190" s="9" t="s">
        <v>24</v>
      </c>
      <c r="D190" s="9" t="s">
        <v>24</v>
      </c>
      <c r="E190" s="9" t="s">
        <v>24</v>
      </c>
      <c r="F190" s="9" t="s">
        <v>87</v>
      </c>
      <c r="G190" s="9" t="s">
        <v>26</v>
      </c>
      <c r="H190" s="22"/>
      <c r="I190" s="39"/>
      <c r="J190" s="1"/>
      <c r="K190" s="1"/>
      <c r="L190"/>
    </row>
    <row r="191" spans="1:12" s="7" customFormat="1" ht="12.75">
      <c r="A191" s="26"/>
      <c r="B191" s="9" t="s">
        <v>55</v>
      </c>
      <c r="C191" s="9" t="s">
        <v>57</v>
      </c>
      <c r="D191" s="9" t="s">
        <v>24</v>
      </c>
      <c r="E191" s="9" t="s">
        <v>24</v>
      </c>
      <c r="F191" s="9" t="s">
        <v>87</v>
      </c>
      <c r="G191" s="9" t="s">
        <v>56</v>
      </c>
      <c r="H191" s="22"/>
      <c r="I191" s="39"/>
      <c r="J191" s="1"/>
      <c r="K191" s="1"/>
      <c r="L191"/>
    </row>
    <row r="192" spans="1:12" s="7" customFormat="1" ht="12.75">
      <c r="A192" s="26"/>
      <c r="B192" s="9" t="s">
        <v>55</v>
      </c>
      <c r="C192" s="9" t="s">
        <v>59</v>
      </c>
      <c r="D192" s="9" t="s">
        <v>24</v>
      </c>
      <c r="E192" s="9" t="s">
        <v>24</v>
      </c>
      <c r="F192" s="9" t="s">
        <v>87</v>
      </c>
      <c r="G192" s="9" t="s">
        <v>58</v>
      </c>
      <c r="H192" s="22"/>
      <c r="I192" s="39"/>
      <c r="J192" s="1"/>
      <c r="K192" s="1"/>
      <c r="L192"/>
    </row>
    <row r="193" spans="1:12" s="30" customFormat="1" ht="12.75">
      <c r="A193" s="27"/>
      <c r="B193" s="28" t="s">
        <v>55</v>
      </c>
      <c r="C193" s="28" t="s">
        <v>59</v>
      </c>
      <c r="D193" s="28" t="s">
        <v>60</v>
      </c>
      <c r="E193" s="28" t="s">
        <v>24</v>
      </c>
      <c r="F193" s="28" t="s">
        <v>87</v>
      </c>
      <c r="G193" s="28" t="s">
        <v>58</v>
      </c>
      <c r="H193" s="29"/>
      <c r="I193" s="39"/>
      <c r="J193" s="1"/>
      <c r="K193" s="1"/>
      <c r="L193"/>
    </row>
    <row r="194" spans="2:9" ht="12.75">
      <c r="B194" s="1" t="s">
        <v>55</v>
      </c>
      <c r="C194" s="1" t="s">
        <v>59</v>
      </c>
      <c r="D194" s="1" t="s">
        <v>60</v>
      </c>
      <c r="E194" s="1" t="s">
        <v>61</v>
      </c>
      <c r="F194" s="1" t="s">
        <v>87</v>
      </c>
      <c r="G194" s="1" t="s">
        <v>58</v>
      </c>
      <c r="I194" s="39"/>
    </row>
    <row r="195" spans="1:12" s="7" customFormat="1" ht="12.75">
      <c r="A195" s="26"/>
      <c r="B195" s="9" t="s">
        <v>55</v>
      </c>
      <c r="C195" s="9" t="s">
        <v>63</v>
      </c>
      <c r="D195" s="9" t="s">
        <v>24</v>
      </c>
      <c r="E195" s="9" t="s">
        <v>24</v>
      </c>
      <c r="F195" s="9" t="s">
        <v>87</v>
      </c>
      <c r="G195" s="9" t="s">
        <v>62</v>
      </c>
      <c r="H195" s="22"/>
      <c r="I195" s="39"/>
      <c r="J195" s="1"/>
      <c r="K195" s="1"/>
      <c r="L195"/>
    </row>
    <row r="196" spans="1:12" s="30" customFormat="1" ht="12.75">
      <c r="A196" s="27"/>
      <c r="B196" s="28" t="s">
        <v>55</v>
      </c>
      <c r="C196" s="28" t="s">
        <v>63</v>
      </c>
      <c r="D196" s="28" t="s">
        <v>60</v>
      </c>
      <c r="E196" s="28" t="s">
        <v>24</v>
      </c>
      <c r="F196" s="28" t="s">
        <v>87</v>
      </c>
      <c r="G196" s="28" t="s">
        <v>62</v>
      </c>
      <c r="H196" s="29"/>
      <c r="I196" s="39"/>
      <c r="J196" s="1"/>
      <c r="K196" s="1"/>
      <c r="L196"/>
    </row>
    <row r="197" spans="2:9" ht="12.75">
      <c r="B197" s="1" t="s">
        <v>55</v>
      </c>
      <c r="C197" s="1" t="s">
        <v>63</v>
      </c>
      <c r="D197" s="1" t="s">
        <v>60</v>
      </c>
      <c r="E197" s="1" t="s">
        <v>65</v>
      </c>
      <c r="F197" s="1" t="s">
        <v>87</v>
      </c>
      <c r="G197" s="1" t="s">
        <v>62</v>
      </c>
      <c r="I197" s="39"/>
    </row>
    <row r="198" spans="1:12" s="7" customFormat="1" ht="12.75">
      <c r="A198" s="26"/>
      <c r="B198" s="9" t="s">
        <v>55</v>
      </c>
      <c r="C198" s="9" t="s">
        <v>76</v>
      </c>
      <c r="D198" s="9" t="s">
        <v>24</v>
      </c>
      <c r="E198" s="9" t="s">
        <v>24</v>
      </c>
      <c r="F198" s="9" t="s">
        <v>87</v>
      </c>
      <c r="G198" s="9" t="s">
        <v>75</v>
      </c>
      <c r="H198" s="22"/>
      <c r="I198" s="39"/>
      <c r="J198" s="1"/>
      <c r="K198" s="1"/>
      <c r="L198"/>
    </row>
    <row r="199" spans="1:12" s="7" customFormat="1" ht="12.75">
      <c r="A199" s="26"/>
      <c r="B199" s="9" t="s">
        <v>55</v>
      </c>
      <c r="C199" s="9" t="s">
        <v>78</v>
      </c>
      <c r="D199" s="9" t="s">
        <v>24</v>
      </c>
      <c r="E199" s="9" t="s">
        <v>24</v>
      </c>
      <c r="F199" s="9" t="s">
        <v>87</v>
      </c>
      <c r="G199" s="9" t="s">
        <v>77</v>
      </c>
      <c r="H199" s="22"/>
      <c r="I199" s="39"/>
      <c r="J199" s="1"/>
      <c r="K199" s="1"/>
      <c r="L199"/>
    </row>
    <row r="200" spans="1:12" s="30" customFormat="1" ht="12.75">
      <c r="A200" s="27"/>
      <c r="B200" s="28" t="s">
        <v>55</v>
      </c>
      <c r="C200" s="28" t="s">
        <v>78</v>
      </c>
      <c r="D200" s="28" t="s">
        <v>79</v>
      </c>
      <c r="E200" s="28" t="s">
        <v>24</v>
      </c>
      <c r="F200" s="28" t="s">
        <v>87</v>
      </c>
      <c r="G200" s="28" t="s">
        <v>77</v>
      </c>
      <c r="H200" s="29"/>
      <c r="I200" s="39"/>
      <c r="J200" s="1"/>
      <c r="K200" s="1"/>
      <c r="L200"/>
    </row>
    <row r="201" spans="2:9" ht="12.75">
      <c r="B201" s="1" t="s">
        <v>55</v>
      </c>
      <c r="C201" s="1" t="s">
        <v>78</v>
      </c>
      <c r="D201" s="1" t="s">
        <v>79</v>
      </c>
      <c r="E201" s="1" t="s">
        <v>80</v>
      </c>
      <c r="F201" s="1" t="s">
        <v>87</v>
      </c>
      <c r="G201" s="1" t="s">
        <v>77</v>
      </c>
      <c r="I201" s="39"/>
    </row>
    <row r="202" spans="1:12" s="7" customFormat="1" ht="12.75">
      <c r="A202" s="26"/>
      <c r="B202" s="9" t="s">
        <v>55</v>
      </c>
      <c r="C202" s="9" t="s">
        <v>67</v>
      </c>
      <c r="D202" s="9" t="s">
        <v>24</v>
      </c>
      <c r="E202" s="9" t="s">
        <v>24</v>
      </c>
      <c r="F202" s="9" t="s">
        <v>87</v>
      </c>
      <c r="G202" s="9" t="s">
        <v>66</v>
      </c>
      <c r="H202" s="22"/>
      <c r="I202" s="39"/>
      <c r="J202" s="1"/>
      <c r="K202" s="1"/>
      <c r="L202"/>
    </row>
    <row r="203" spans="1:12" s="7" customFormat="1" ht="12.75">
      <c r="A203" s="26"/>
      <c r="B203" s="9" t="s">
        <v>55</v>
      </c>
      <c r="C203" s="9" t="s">
        <v>70</v>
      </c>
      <c r="D203" s="9" t="s">
        <v>24</v>
      </c>
      <c r="E203" s="9" t="s">
        <v>24</v>
      </c>
      <c r="F203" s="9" t="s">
        <v>87</v>
      </c>
      <c r="G203" s="9" t="s">
        <v>69</v>
      </c>
      <c r="H203" s="22"/>
      <c r="I203" s="39"/>
      <c r="J203" s="1"/>
      <c r="K203" s="1"/>
      <c r="L203"/>
    </row>
    <row r="204" spans="1:12" s="30" customFormat="1" ht="12.75">
      <c r="A204" s="27"/>
      <c r="B204" s="28" t="s">
        <v>55</v>
      </c>
      <c r="C204" s="28" t="s">
        <v>70</v>
      </c>
      <c r="D204" s="28" t="s">
        <v>71</v>
      </c>
      <c r="E204" s="28" t="s">
        <v>24</v>
      </c>
      <c r="F204" s="28" t="s">
        <v>87</v>
      </c>
      <c r="G204" s="28" t="s">
        <v>69</v>
      </c>
      <c r="H204" s="29"/>
      <c r="I204" s="39"/>
      <c r="J204" s="1"/>
      <c r="K204" s="1"/>
      <c r="L204"/>
    </row>
    <row r="205" spans="2:9" ht="12.75">
      <c r="B205" s="1" t="s">
        <v>55</v>
      </c>
      <c r="C205" s="1" t="s">
        <v>70</v>
      </c>
      <c r="D205" s="1" t="s">
        <v>71</v>
      </c>
      <c r="E205" s="1" t="s">
        <v>73</v>
      </c>
      <c r="F205" s="1" t="s">
        <v>87</v>
      </c>
      <c r="G205" s="1" t="s">
        <v>69</v>
      </c>
      <c r="I205" s="39"/>
    </row>
    <row r="206" spans="1:12" s="7" customFormat="1" ht="12.75">
      <c r="A206" s="26"/>
      <c r="B206" s="9"/>
      <c r="C206" s="9"/>
      <c r="D206" s="9"/>
      <c r="E206" s="9"/>
      <c r="F206" s="9"/>
      <c r="G206" s="9"/>
      <c r="H206" s="22"/>
      <c r="I206" s="39"/>
      <c r="J206" s="1"/>
      <c r="K206" s="1"/>
      <c r="L206"/>
    </row>
    <row r="207" ht="12.75">
      <c r="I207" s="39"/>
    </row>
    <row r="208" ht="12.75">
      <c r="I208" s="39"/>
    </row>
    <row r="209" ht="12.75">
      <c r="I209" s="39"/>
    </row>
    <row r="210" spans="1:12" s="7" customFormat="1" ht="12.75">
      <c r="A210" s="26"/>
      <c r="B210" s="9" t="s">
        <v>55</v>
      </c>
      <c r="C210" s="9" t="s">
        <v>24</v>
      </c>
      <c r="D210" s="9" t="s">
        <v>24</v>
      </c>
      <c r="E210" s="9" t="s">
        <v>24</v>
      </c>
      <c r="F210" s="9" t="s">
        <v>88</v>
      </c>
      <c r="G210" s="9" t="s">
        <v>26</v>
      </c>
      <c r="H210" s="22"/>
      <c r="I210" s="39"/>
      <c r="J210" s="1"/>
      <c r="K210" s="1"/>
      <c r="L210"/>
    </row>
    <row r="211" spans="1:12" s="7" customFormat="1" ht="12.75">
      <c r="A211" s="26"/>
      <c r="B211" s="9" t="s">
        <v>55</v>
      </c>
      <c r="C211" s="9" t="s">
        <v>57</v>
      </c>
      <c r="D211" s="9" t="s">
        <v>24</v>
      </c>
      <c r="E211" s="9" t="s">
        <v>24</v>
      </c>
      <c r="F211" s="9" t="s">
        <v>88</v>
      </c>
      <c r="G211" s="9" t="s">
        <v>56</v>
      </c>
      <c r="H211" s="22"/>
      <c r="I211" s="39"/>
      <c r="J211" s="1"/>
      <c r="K211" s="1"/>
      <c r="L211"/>
    </row>
    <row r="212" spans="1:12" s="7" customFormat="1" ht="12.75">
      <c r="A212" s="26"/>
      <c r="B212" s="9" t="s">
        <v>55</v>
      </c>
      <c r="C212" s="9" t="s">
        <v>59</v>
      </c>
      <c r="D212" s="9" t="s">
        <v>24</v>
      </c>
      <c r="E212" s="9" t="s">
        <v>24</v>
      </c>
      <c r="F212" s="9" t="s">
        <v>88</v>
      </c>
      <c r="G212" s="9" t="s">
        <v>58</v>
      </c>
      <c r="H212" s="22"/>
      <c r="I212" s="39"/>
      <c r="J212" s="1"/>
      <c r="K212" s="1"/>
      <c r="L212"/>
    </row>
    <row r="213" spans="1:12" s="30" customFormat="1" ht="12.75">
      <c r="A213" s="27"/>
      <c r="B213" s="28" t="s">
        <v>55</v>
      </c>
      <c r="C213" s="28" t="s">
        <v>59</v>
      </c>
      <c r="D213" s="28" t="s">
        <v>60</v>
      </c>
      <c r="E213" s="28" t="s">
        <v>24</v>
      </c>
      <c r="F213" s="28" t="s">
        <v>88</v>
      </c>
      <c r="G213" s="28" t="s">
        <v>58</v>
      </c>
      <c r="H213" s="29"/>
      <c r="I213" s="39"/>
      <c r="J213" s="1"/>
      <c r="K213" s="1"/>
      <c r="L213"/>
    </row>
    <row r="214" spans="2:9" ht="12.75">
      <c r="B214" s="1" t="s">
        <v>55</v>
      </c>
      <c r="C214" s="1" t="s">
        <v>59</v>
      </c>
      <c r="D214" s="1" t="s">
        <v>60</v>
      </c>
      <c r="E214" s="1" t="s">
        <v>61</v>
      </c>
      <c r="F214" s="1" t="s">
        <v>88</v>
      </c>
      <c r="G214" s="1" t="s">
        <v>58</v>
      </c>
      <c r="I214" s="39"/>
    </row>
    <row r="215" spans="1:12" s="7" customFormat="1" ht="12.75">
      <c r="A215" s="26"/>
      <c r="B215" s="9" t="s">
        <v>55</v>
      </c>
      <c r="C215" s="9" t="s">
        <v>63</v>
      </c>
      <c r="D215" s="9" t="s">
        <v>24</v>
      </c>
      <c r="E215" s="9" t="s">
        <v>24</v>
      </c>
      <c r="F215" s="9" t="s">
        <v>88</v>
      </c>
      <c r="G215" s="9" t="s">
        <v>62</v>
      </c>
      <c r="H215" s="22"/>
      <c r="I215" s="39"/>
      <c r="J215" s="1"/>
      <c r="K215" s="1"/>
      <c r="L215"/>
    </row>
    <row r="216" spans="1:12" s="30" customFormat="1" ht="12.75">
      <c r="A216" s="27"/>
      <c r="B216" s="28" t="s">
        <v>55</v>
      </c>
      <c r="C216" s="28" t="s">
        <v>63</v>
      </c>
      <c r="D216" s="28" t="s">
        <v>60</v>
      </c>
      <c r="E216" s="28" t="s">
        <v>24</v>
      </c>
      <c r="F216" s="28" t="s">
        <v>88</v>
      </c>
      <c r="G216" s="28" t="s">
        <v>62</v>
      </c>
      <c r="H216" s="29"/>
      <c r="I216" s="39"/>
      <c r="J216" s="1"/>
      <c r="K216" s="1"/>
      <c r="L216"/>
    </row>
    <row r="217" spans="2:9" ht="12.75">
      <c r="B217" s="1" t="s">
        <v>55</v>
      </c>
      <c r="C217" s="1" t="s">
        <v>63</v>
      </c>
      <c r="D217" s="1" t="s">
        <v>60</v>
      </c>
      <c r="E217" s="1" t="s">
        <v>65</v>
      </c>
      <c r="F217" s="1" t="s">
        <v>88</v>
      </c>
      <c r="G217" s="1" t="s">
        <v>62</v>
      </c>
      <c r="I217" s="39"/>
    </row>
    <row r="218" spans="1:12" s="7" customFormat="1" ht="12.75">
      <c r="A218" s="26"/>
      <c r="B218" s="9" t="s">
        <v>55</v>
      </c>
      <c r="C218" s="9" t="s">
        <v>67</v>
      </c>
      <c r="D218" s="9" t="s">
        <v>24</v>
      </c>
      <c r="E218" s="9" t="s">
        <v>24</v>
      </c>
      <c r="F218" s="9" t="s">
        <v>88</v>
      </c>
      <c r="G218" s="9" t="s">
        <v>66</v>
      </c>
      <c r="H218" s="22"/>
      <c r="I218" s="39"/>
      <c r="J218" s="1"/>
      <c r="K218" s="1"/>
      <c r="L218"/>
    </row>
    <row r="219" spans="1:12" s="7" customFormat="1" ht="12.75">
      <c r="A219" s="26"/>
      <c r="B219" s="9" t="s">
        <v>55</v>
      </c>
      <c r="C219" s="9" t="s">
        <v>70</v>
      </c>
      <c r="D219" s="9" t="s">
        <v>24</v>
      </c>
      <c r="E219" s="9" t="s">
        <v>24</v>
      </c>
      <c r="F219" s="9" t="s">
        <v>88</v>
      </c>
      <c r="G219" s="9" t="s">
        <v>69</v>
      </c>
      <c r="H219" s="22"/>
      <c r="I219" s="39"/>
      <c r="J219" s="1"/>
      <c r="K219" s="1"/>
      <c r="L219"/>
    </row>
    <row r="220" spans="1:12" s="30" customFormat="1" ht="12.75">
      <c r="A220" s="27"/>
      <c r="B220" s="28" t="s">
        <v>55</v>
      </c>
      <c r="C220" s="28" t="s">
        <v>70</v>
      </c>
      <c r="D220" s="28" t="s">
        <v>71</v>
      </c>
      <c r="E220" s="28" t="s">
        <v>24</v>
      </c>
      <c r="F220" s="28" t="s">
        <v>88</v>
      </c>
      <c r="G220" s="28" t="s">
        <v>69</v>
      </c>
      <c r="H220" s="29"/>
      <c r="I220" s="39"/>
      <c r="J220" s="1"/>
      <c r="K220" s="1"/>
      <c r="L220"/>
    </row>
    <row r="221" spans="2:9" ht="12.75">
      <c r="B221" s="1" t="s">
        <v>55</v>
      </c>
      <c r="C221" s="1" t="s">
        <v>70</v>
      </c>
      <c r="D221" s="1" t="s">
        <v>71</v>
      </c>
      <c r="E221" s="1" t="s">
        <v>73</v>
      </c>
      <c r="F221" s="1" t="s">
        <v>88</v>
      </c>
      <c r="G221" s="1" t="s">
        <v>69</v>
      </c>
      <c r="I221" s="39"/>
    </row>
    <row r="222" ht="12.75">
      <c r="I222" s="39"/>
    </row>
    <row r="223" ht="12.75">
      <c r="I223" s="39"/>
    </row>
    <row r="224" ht="12.75">
      <c r="I224" s="39"/>
    </row>
    <row r="225" ht="12.75">
      <c r="I225" s="39"/>
    </row>
    <row r="226" spans="1:12" s="7" customFormat="1" ht="12.75">
      <c r="A226" s="26"/>
      <c r="B226" s="9" t="s">
        <v>55</v>
      </c>
      <c r="C226" s="9" t="s">
        <v>24</v>
      </c>
      <c r="D226" s="9" t="s">
        <v>24</v>
      </c>
      <c r="E226" s="9" t="s">
        <v>24</v>
      </c>
      <c r="F226" s="9" t="s">
        <v>89</v>
      </c>
      <c r="G226" s="9" t="s">
        <v>26</v>
      </c>
      <c r="H226" s="22"/>
      <c r="I226" s="39"/>
      <c r="J226" s="1"/>
      <c r="K226" s="1"/>
      <c r="L226"/>
    </row>
    <row r="227" spans="1:12" s="7" customFormat="1" ht="12.75">
      <c r="A227" s="26"/>
      <c r="B227" s="9" t="s">
        <v>55</v>
      </c>
      <c r="C227" s="9" t="s">
        <v>57</v>
      </c>
      <c r="D227" s="9" t="s">
        <v>24</v>
      </c>
      <c r="E227" s="9" t="s">
        <v>24</v>
      </c>
      <c r="F227" s="9" t="s">
        <v>89</v>
      </c>
      <c r="G227" s="9" t="s">
        <v>56</v>
      </c>
      <c r="H227" s="22"/>
      <c r="I227" s="39"/>
      <c r="J227" s="1"/>
      <c r="K227" s="1"/>
      <c r="L227"/>
    </row>
    <row r="228" spans="1:12" s="7" customFormat="1" ht="12.75">
      <c r="A228" s="26"/>
      <c r="B228" s="9" t="s">
        <v>55</v>
      </c>
      <c r="C228" s="9" t="s">
        <v>59</v>
      </c>
      <c r="D228" s="9" t="s">
        <v>24</v>
      </c>
      <c r="E228" s="9" t="s">
        <v>24</v>
      </c>
      <c r="F228" s="9" t="s">
        <v>89</v>
      </c>
      <c r="G228" s="9" t="s">
        <v>58</v>
      </c>
      <c r="H228" s="22"/>
      <c r="I228" s="39"/>
      <c r="J228" s="1"/>
      <c r="K228" s="1"/>
      <c r="L228"/>
    </row>
    <row r="229" spans="1:12" s="30" customFormat="1" ht="12.75">
      <c r="A229" s="27"/>
      <c r="B229" s="28" t="s">
        <v>55</v>
      </c>
      <c r="C229" s="28" t="s">
        <v>59</v>
      </c>
      <c r="D229" s="28" t="s">
        <v>60</v>
      </c>
      <c r="E229" s="28" t="s">
        <v>24</v>
      </c>
      <c r="F229" s="28" t="s">
        <v>89</v>
      </c>
      <c r="G229" s="28" t="s">
        <v>58</v>
      </c>
      <c r="H229" s="29"/>
      <c r="I229" s="39"/>
      <c r="J229" s="1"/>
      <c r="K229" s="1"/>
      <c r="L229"/>
    </row>
    <row r="230" spans="2:9" ht="12.75">
      <c r="B230" s="1" t="s">
        <v>55</v>
      </c>
      <c r="C230" s="1" t="s">
        <v>59</v>
      </c>
      <c r="D230" s="1" t="s">
        <v>60</v>
      </c>
      <c r="E230" s="1" t="s">
        <v>61</v>
      </c>
      <c r="F230" s="1" t="s">
        <v>89</v>
      </c>
      <c r="G230" s="1" t="s">
        <v>58</v>
      </c>
      <c r="I230" s="39"/>
    </row>
    <row r="231" spans="1:12" s="7" customFormat="1" ht="12.75">
      <c r="A231" s="26"/>
      <c r="B231" s="9" t="s">
        <v>55</v>
      </c>
      <c r="C231" s="9" t="s">
        <v>63</v>
      </c>
      <c r="D231" s="9" t="s">
        <v>24</v>
      </c>
      <c r="E231" s="9" t="s">
        <v>24</v>
      </c>
      <c r="F231" s="9" t="s">
        <v>89</v>
      </c>
      <c r="G231" s="9" t="s">
        <v>62</v>
      </c>
      <c r="H231" s="22"/>
      <c r="I231" s="39"/>
      <c r="J231" s="1"/>
      <c r="K231" s="1"/>
      <c r="L231"/>
    </row>
    <row r="232" spans="1:12" s="30" customFormat="1" ht="12.75">
      <c r="A232" s="27"/>
      <c r="B232" s="28" t="s">
        <v>55</v>
      </c>
      <c r="C232" s="28" t="s">
        <v>63</v>
      </c>
      <c r="D232" s="28" t="s">
        <v>60</v>
      </c>
      <c r="E232" s="28" t="s">
        <v>24</v>
      </c>
      <c r="F232" s="28" t="s">
        <v>89</v>
      </c>
      <c r="G232" s="28" t="s">
        <v>62</v>
      </c>
      <c r="H232" s="29"/>
      <c r="I232" s="39"/>
      <c r="J232" s="1"/>
      <c r="K232" s="1"/>
      <c r="L232"/>
    </row>
    <row r="233" spans="2:9" ht="12.75">
      <c r="B233" s="1" t="s">
        <v>55</v>
      </c>
      <c r="C233" s="1" t="s">
        <v>63</v>
      </c>
      <c r="D233" s="1" t="s">
        <v>60</v>
      </c>
      <c r="E233" s="1" t="s">
        <v>65</v>
      </c>
      <c r="F233" s="1" t="s">
        <v>89</v>
      </c>
      <c r="G233" s="1" t="s">
        <v>62</v>
      </c>
      <c r="I233" s="39"/>
    </row>
    <row r="234" spans="1:12" s="7" customFormat="1" ht="12.75">
      <c r="A234" s="26"/>
      <c r="B234" s="9" t="s">
        <v>55</v>
      </c>
      <c r="C234" s="9" t="s">
        <v>76</v>
      </c>
      <c r="D234" s="9" t="s">
        <v>24</v>
      </c>
      <c r="E234" s="9" t="s">
        <v>24</v>
      </c>
      <c r="F234" s="9" t="s">
        <v>89</v>
      </c>
      <c r="G234" s="9" t="s">
        <v>75</v>
      </c>
      <c r="H234" s="22"/>
      <c r="I234" s="39"/>
      <c r="J234" s="1"/>
      <c r="K234" s="1"/>
      <c r="L234"/>
    </row>
    <row r="235" spans="1:12" s="7" customFormat="1" ht="12.75">
      <c r="A235" s="26"/>
      <c r="B235" s="9" t="s">
        <v>55</v>
      </c>
      <c r="C235" s="9" t="s">
        <v>78</v>
      </c>
      <c r="D235" s="9" t="s">
        <v>24</v>
      </c>
      <c r="E235" s="9" t="s">
        <v>24</v>
      </c>
      <c r="F235" s="9" t="s">
        <v>89</v>
      </c>
      <c r="G235" s="9" t="s">
        <v>77</v>
      </c>
      <c r="H235" s="22"/>
      <c r="I235" s="39"/>
      <c r="J235" s="1"/>
      <c r="K235" s="1"/>
      <c r="L235"/>
    </row>
    <row r="236" spans="1:12" s="30" customFormat="1" ht="12.75">
      <c r="A236" s="27"/>
      <c r="B236" s="28" t="s">
        <v>55</v>
      </c>
      <c r="C236" s="28" t="s">
        <v>78</v>
      </c>
      <c r="D236" s="28" t="s">
        <v>79</v>
      </c>
      <c r="E236" s="28" t="s">
        <v>24</v>
      </c>
      <c r="F236" s="28" t="s">
        <v>89</v>
      </c>
      <c r="G236" s="28" t="s">
        <v>77</v>
      </c>
      <c r="H236" s="29"/>
      <c r="I236" s="39"/>
      <c r="J236" s="1"/>
      <c r="K236" s="1"/>
      <c r="L236"/>
    </row>
    <row r="237" spans="2:9" ht="12.75">
      <c r="B237" s="1" t="s">
        <v>55</v>
      </c>
      <c r="C237" s="1" t="s">
        <v>78</v>
      </c>
      <c r="D237" s="1" t="s">
        <v>79</v>
      </c>
      <c r="E237" s="1" t="s">
        <v>80</v>
      </c>
      <c r="F237" s="1" t="s">
        <v>89</v>
      </c>
      <c r="G237" s="1" t="s">
        <v>77</v>
      </c>
      <c r="I237" s="39"/>
    </row>
    <row r="238" spans="1:12" s="7" customFormat="1" ht="12.75">
      <c r="A238" s="26"/>
      <c r="B238" s="9" t="s">
        <v>55</v>
      </c>
      <c r="C238" s="9" t="s">
        <v>67</v>
      </c>
      <c r="D238" s="9" t="s">
        <v>24</v>
      </c>
      <c r="E238" s="9" t="s">
        <v>24</v>
      </c>
      <c r="F238" s="9" t="s">
        <v>89</v>
      </c>
      <c r="G238" s="9" t="s">
        <v>66</v>
      </c>
      <c r="H238" s="22"/>
      <c r="I238" s="39"/>
      <c r="J238" s="1"/>
      <c r="K238" s="1"/>
      <c r="L238"/>
    </row>
    <row r="239" spans="1:12" s="7" customFormat="1" ht="12.75">
      <c r="A239" s="26"/>
      <c r="B239" s="9" t="s">
        <v>55</v>
      </c>
      <c r="C239" s="9" t="s">
        <v>70</v>
      </c>
      <c r="D239" s="9" t="s">
        <v>24</v>
      </c>
      <c r="E239" s="9" t="s">
        <v>24</v>
      </c>
      <c r="F239" s="9" t="s">
        <v>89</v>
      </c>
      <c r="G239" s="9" t="s">
        <v>69</v>
      </c>
      <c r="H239" s="22"/>
      <c r="I239" s="39"/>
      <c r="J239" s="1"/>
      <c r="K239" s="1"/>
      <c r="L239"/>
    </row>
    <row r="240" spans="1:12" s="30" customFormat="1" ht="12.75">
      <c r="A240" s="27"/>
      <c r="B240" s="28" t="s">
        <v>55</v>
      </c>
      <c r="C240" s="28" t="s">
        <v>70</v>
      </c>
      <c r="D240" s="28" t="s">
        <v>71</v>
      </c>
      <c r="E240" s="28" t="s">
        <v>24</v>
      </c>
      <c r="F240" s="28" t="s">
        <v>89</v>
      </c>
      <c r="G240" s="28" t="s">
        <v>69</v>
      </c>
      <c r="H240" s="29"/>
      <c r="I240" s="39"/>
      <c r="J240" s="1"/>
      <c r="K240" s="1"/>
      <c r="L240"/>
    </row>
    <row r="241" spans="2:9" ht="12.75">
      <c r="B241" s="1" t="s">
        <v>55</v>
      </c>
      <c r="C241" s="1" t="s">
        <v>70</v>
      </c>
      <c r="D241" s="1" t="s">
        <v>71</v>
      </c>
      <c r="E241" s="1" t="s">
        <v>72</v>
      </c>
      <c r="F241" s="1" t="s">
        <v>89</v>
      </c>
      <c r="G241" s="1" t="s">
        <v>69</v>
      </c>
      <c r="I241" s="39"/>
    </row>
    <row r="242" spans="2:9" ht="12.75">
      <c r="B242" s="1" t="s">
        <v>55</v>
      </c>
      <c r="C242" s="1" t="s">
        <v>70</v>
      </c>
      <c r="D242" s="1" t="s">
        <v>71</v>
      </c>
      <c r="E242" s="1" t="s">
        <v>73</v>
      </c>
      <c r="F242" s="1" t="s">
        <v>89</v>
      </c>
      <c r="G242" s="1" t="s">
        <v>69</v>
      </c>
      <c r="I242" s="39"/>
    </row>
    <row r="243" ht="12.75">
      <c r="I243" s="39"/>
    </row>
    <row r="244" ht="12.75">
      <c r="I244" s="39"/>
    </row>
    <row r="245" ht="12.75">
      <c r="I245" s="39"/>
    </row>
    <row r="246" ht="12.75">
      <c r="I246" s="39"/>
    </row>
    <row r="247" spans="1:12" s="7" customFormat="1" ht="12.75">
      <c r="A247" s="26"/>
      <c r="B247" s="9" t="s">
        <v>55</v>
      </c>
      <c r="C247" s="9" t="s">
        <v>24</v>
      </c>
      <c r="D247" s="9" t="s">
        <v>24</v>
      </c>
      <c r="E247" s="9" t="s">
        <v>24</v>
      </c>
      <c r="F247" s="9" t="s">
        <v>90</v>
      </c>
      <c r="G247" s="9" t="s">
        <v>26</v>
      </c>
      <c r="H247" s="22"/>
      <c r="I247" s="39"/>
      <c r="J247" s="1"/>
      <c r="K247" s="1"/>
      <c r="L247"/>
    </row>
    <row r="248" spans="1:12" s="7" customFormat="1" ht="12.75">
      <c r="A248" s="26"/>
      <c r="B248" s="9" t="s">
        <v>55</v>
      </c>
      <c r="C248" s="9" t="s">
        <v>57</v>
      </c>
      <c r="D248" s="9" t="s">
        <v>24</v>
      </c>
      <c r="E248" s="9" t="s">
        <v>24</v>
      </c>
      <c r="F248" s="9" t="s">
        <v>90</v>
      </c>
      <c r="G248" s="9" t="s">
        <v>56</v>
      </c>
      <c r="H248" s="22"/>
      <c r="I248" s="39"/>
      <c r="J248" s="1"/>
      <c r="K248" s="1"/>
      <c r="L248"/>
    </row>
    <row r="249" spans="1:12" s="7" customFormat="1" ht="12.75">
      <c r="A249" s="26"/>
      <c r="B249" s="9" t="s">
        <v>55</v>
      </c>
      <c r="C249" s="9" t="s">
        <v>59</v>
      </c>
      <c r="D249" s="9" t="s">
        <v>24</v>
      </c>
      <c r="E249" s="9" t="s">
        <v>24</v>
      </c>
      <c r="F249" s="9" t="s">
        <v>90</v>
      </c>
      <c r="G249" s="9" t="s">
        <v>58</v>
      </c>
      <c r="H249" s="22"/>
      <c r="I249" s="39"/>
      <c r="J249" s="1"/>
      <c r="K249" s="1"/>
      <c r="L249"/>
    </row>
    <row r="250" spans="1:12" s="30" customFormat="1" ht="12.75">
      <c r="A250" s="27"/>
      <c r="B250" s="28" t="s">
        <v>55</v>
      </c>
      <c r="C250" s="28" t="s">
        <v>59</v>
      </c>
      <c r="D250" s="28" t="s">
        <v>60</v>
      </c>
      <c r="E250" s="28" t="s">
        <v>24</v>
      </c>
      <c r="F250" s="28" t="s">
        <v>90</v>
      </c>
      <c r="G250" s="28" t="s">
        <v>58</v>
      </c>
      <c r="H250" s="29"/>
      <c r="I250" s="39"/>
      <c r="J250" s="1"/>
      <c r="K250" s="1"/>
      <c r="L250"/>
    </row>
    <row r="251" spans="2:9" ht="12.75">
      <c r="B251" s="1" t="s">
        <v>55</v>
      </c>
      <c r="C251" s="1" t="s">
        <v>59</v>
      </c>
      <c r="D251" s="1" t="s">
        <v>60</v>
      </c>
      <c r="E251" s="1" t="s">
        <v>61</v>
      </c>
      <c r="F251" s="1" t="s">
        <v>90</v>
      </c>
      <c r="G251" s="1" t="s">
        <v>58</v>
      </c>
      <c r="I251" s="39"/>
    </row>
    <row r="252" spans="1:12" s="7" customFormat="1" ht="12.75">
      <c r="A252" s="26"/>
      <c r="B252" s="9" t="s">
        <v>55</v>
      </c>
      <c r="C252" s="9" t="s">
        <v>63</v>
      </c>
      <c r="D252" s="9" t="s">
        <v>24</v>
      </c>
      <c r="E252" s="9" t="s">
        <v>24</v>
      </c>
      <c r="F252" s="9" t="s">
        <v>90</v>
      </c>
      <c r="G252" s="9" t="s">
        <v>62</v>
      </c>
      <c r="H252" s="22"/>
      <c r="I252" s="39"/>
      <c r="J252" s="1"/>
      <c r="K252" s="1"/>
      <c r="L252"/>
    </row>
    <row r="253" spans="1:12" s="30" customFormat="1" ht="12.75">
      <c r="A253" s="27"/>
      <c r="B253" s="28" t="s">
        <v>55</v>
      </c>
      <c r="C253" s="28" t="s">
        <v>63</v>
      </c>
      <c r="D253" s="28" t="s">
        <v>60</v>
      </c>
      <c r="E253" s="28" t="s">
        <v>24</v>
      </c>
      <c r="F253" s="28" t="s">
        <v>90</v>
      </c>
      <c r="G253" s="28" t="s">
        <v>62</v>
      </c>
      <c r="H253" s="29"/>
      <c r="I253" s="39"/>
      <c r="J253" s="1"/>
      <c r="K253" s="1"/>
      <c r="L253"/>
    </row>
    <row r="254" spans="2:9" ht="12.75">
      <c r="B254" s="1" t="s">
        <v>55</v>
      </c>
      <c r="C254" s="1" t="s">
        <v>63</v>
      </c>
      <c r="D254" s="1" t="s">
        <v>60</v>
      </c>
      <c r="E254" s="1" t="s">
        <v>65</v>
      </c>
      <c r="F254" s="1" t="s">
        <v>90</v>
      </c>
      <c r="G254" s="1" t="s">
        <v>62</v>
      </c>
      <c r="I254" s="39"/>
    </row>
    <row r="255" spans="1:12" s="7" customFormat="1" ht="12.75">
      <c r="A255" s="26"/>
      <c r="B255" s="9" t="s">
        <v>55</v>
      </c>
      <c r="C255" s="9" t="s">
        <v>92</v>
      </c>
      <c r="D255" s="9" t="s">
        <v>24</v>
      </c>
      <c r="E255" s="9" t="s">
        <v>24</v>
      </c>
      <c r="F255" s="9" t="s">
        <v>90</v>
      </c>
      <c r="G255" s="9" t="s">
        <v>91</v>
      </c>
      <c r="H255" s="22"/>
      <c r="I255" s="39"/>
      <c r="J255" s="1"/>
      <c r="K255" s="1"/>
      <c r="L255"/>
    </row>
    <row r="256" spans="1:12" s="30" customFormat="1" ht="12.75">
      <c r="A256" s="27"/>
      <c r="B256" s="28" t="s">
        <v>55</v>
      </c>
      <c r="C256" s="28" t="s">
        <v>92</v>
      </c>
      <c r="D256" s="28" t="s">
        <v>93</v>
      </c>
      <c r="E256" s="28" t="s">
        <v>24</v>
      </c>
      <c r="F256" s="28" t="s">
        <v>90</v>
      </c>
      <c r="G256" s="28" t="s">
        <v>91</v>
      </c>
      <c r="H256" s="29"/>
      <c r="I256" s="39"/>
      <c r="J256" s="1"/>
      <c r="K256" s="1"/>
      <c r="L256"/>
    </row>
    <row r="257" spans="2:9" ht="12.75">
      <c r="B257" s="1" t="s">
        <v>55</v>
      </c>
      <c r="C257" s="1" t="s">
        <v>92</v>
      </c>
      <c r="D257" s="1" t="s">
        <v>93</v>
      </c>
      <c r="E257" s="1" t="s">
        <v>94</v>
      </c>
      <c r="F257" s="1" t="s">
        <v>90</v>
      </c>
      <c r="G257" s="1" t="s">
        <v>91</v>
      </c>
      <c r="I257" s="39"/>
    </row>
    <row r="258" spans="1:12" s="7" customFormat="1" ht="12.75">
      <c r="A258" s="26"/>
      <c r="B258" s="9" t="s">
        <v>55</v>
      </c>
      <c r="C258" s="9" t="s">
        <v>96</v>
      </c>
      <c r="D258" s="9" t="s">
        <v>24</v>
      </c>
      <c r="E258" s="9" t="s">
        <v>24</v>
      </c>
      <c r="F258" s="9" t="s">
        <v>90</v>
      </c>
      <c r="G258" s="9" t="s">
        <v>95</v>
      </c>
      <c r="H258" s="22"/>
      <c r="I258" s="39"/>
      <c r="J258" s="1"/>
      <c r="K258" s="1"/>
      <c r="L258"/>
    </row>
    <row r="259" spans="1:12" s="7" customFormat="1" ht="12.75">
      <c r="A259" s="26"/>
      <c r="B259" s="9" t="s">
        <v>55</v>
      </c>
      <c r="C259" s="9" t="s">
        <v>99</v>
      </c>
      <c r="D259" s="9" t="s">
        <v>24</v>
      </c>
      <c r="E259" s="9" t="s">
        <v>24</v>
      </c>
      <c r="F259" s="9" t="s">
        <v>90</v>
      </c>
      <c r="G259" s="9" t="s">
        <v>98</v>
      </c>
      <c r="H259" s="22"/>
      <c r="I259" s="39"/>
      <c r="J259" s="1"/>
      <c r="K259" s="1"/>
      <c r="L259"/>
    </row>
    <row r="260" spans="1:12" s="30" customFormat="1" ht="12.75">
      <c r="A260" s="27"/>
      <c r="B260" s="28" t="s">
        <v>55</v>
      </c>
      <c r="C260" s="28" t="s">
        <v>99</v>
      </c>
      <c r="D260" s="28" t="s">
        <v>100</v>
      </c>
      <c r="E260" s="28" t="s">
        <v>24</v>
      </c>
      <c r="F260" s="28" t="s">
        <v>90</v>
      </c>
      <c r="G260" s="28" t="s">
        <v>98</v>
      </c>
      <c r="H260" s="29"/>
      <c r="I260" s="39"/>
      <c r="J260" s="1"/>
      <c r="K260" s="1"/>
      <c r="L260"/>
    </row>
    <row r="261" spans="2:9" ht="12.75">
      <c r="B261" s="1" t="s">
        <v>55</v>
      </c>
      <c r="C261" s="1" t="s">
        <v>99</v>
      </c>
      <c r="D261" s="1" t="s">
        <v>100</v>
      </c>
      <c r="E261" s="1" t="s">
        <v>94</v>
      </c>
      <c r="F261" s="1" t="s">
        <v>90</v>
      </c>
      <c r="G261" s="1" t="s">
        <v>98</v>
      </c>
      <c r="I261" s="39"/>
    </row>
    <row r="262" spans="1:12" s="7" customFormat="1" ht="12.75">
      <c r="A262" s="26"/>
      <c r="B262" s="9" t="s">
        <v>55</v>
      </c>
      <c r="C262" s="9" t="s">
        <v>102</v>
      </c>
      <c r="D262" s="9" t="s">
        <v>24</v>
      </c>
      <c r="E262" s="9" t="s">
        <v>24</v>
      </c>
      <c r="F262" s="9" t="s">
        <v>90</v>
      </c>
      <c r="G262" s="9" t="s">
        <v>101</v>
      </c>
      <c r="H262" s="22"/>
      <c r="I262" s="39"/>
      <c r="J262" s="1"/>
      <c r="K262" s="1"/>
      <c r="L262"/>
    </row>
    <row r="263" spans="1:12" s="7" customFormat="1" ht="12.75">
      <c r="A263" s="26"/>
      <c r="B263" s="9" t="s">
        <v>55</v>
      </c>
      <c r="C263" s="9" t="s">
        <v>104</v>
      </c>
      <c r="D263" s="9" t="s">
        <v>24</v>
      </c>
      <c r="E263" s="9" t="s">
        <v>24</v>
      </c>
      <c r="F263" s="9" t="s">
        <v>90</v>
      </c>
      <c r="G263" s="9" t="s">
        <v>103</v>
      </c>
      <c r="H263" s="22"/>
      <c r="I263" s="39"/>
      <c r="J263" s="1"/>
      <c r="K263" s="1"/>
      <c r="L263"/>
    </row>
    <row r="264" spans="1:12" s="30" customFormat="1" ht="12.75">
      <c r="A264" s="27"/>
      <c r="B264" s="28" t="s">
        <v>55</v>
      </c>
      <c r="C264" s="28" t="s">
        <v>104</v>
      </c>
      <c r="D264" s="28" t="s">
        <v>105</v>
      </c>
      <c r="E264" s="28" t="s">
        <v>24</v>
      </c>
      <c r="F264" s="28" t="s">
        <v>90</v>
      </c>
      <c r="G264" s="28" t="s">
        <v>103</v>
      </c>
      <c r="H264" s="29"/>
      <c r="I264" s="39"/>
      <c r="J264" s="1"/>
      <c r="K264" s="1"/>
      <c r="L264"/>
    </row>
    <row r="265" spans="2:9" ht="12.75">
      <c r="B265" s="1" t="s">
        <v>55</v>
      </c>
      <c r="C265" s="1" t="s">
        <v>104</v>
      </c>
      <c r="D265" s="1" t="s">
        <v>105</v>
      </c>
      <c r="E265" s="1" t="s">
        <v>106</v>
      </c>
      <c r="F265" s="1" t="s">
        <v>90</v>
      </c>
      <c r="G265" s="1" t="s">
        <v>103</v>
      </c>
      <c r="I265" s="39"/>
    </row>
    <row r="266" spans="1:12" s="7" customFormat="1" ht="12.75">
      <c r="A266" s="26"/>
      <c r="B266" s="9" t="s">
        <v>55</v>
      </c>
      <c r="C266" s="9" t="s">
        <v>67</v>
      </c>
      <c r="D266" s="9" t="s">
        <v>24</v>
      </c>
      <c r="E266" s="9" t="s">
        <v>24</v>
      </c>
      <c r="F266" s="9" t="s">
        <v>90</v>
      </c>
      <c r="G266" s="9" t="s">
        <v>66</v>
      </c>
      <c r="H266" s="22"/>
      <c r="I266" s="39"/>
      <c r="J266" s="1"/>
      <c r="K266" s="1"/>
      <c r="L266"/>
    </row>
    <row r="267" spans="1:12" s="7" customFormat="1" ht="12.75">
      <c r="A267" s="26"/>
      <c r="B267" s="9" t="s">
        <v>55</v>
      </c>
      <c r="C267" s="9" t="s">
        <v>108</v>
      </c>
      <c r="D267" s="9" t="s">
        <v>24</v>
      </c>
      <c r="E267" s="9" t="s">
        <v>24</v>
      </c>
      <c r="F267" s="9" t="s">
        <v>90</v>
      </c>
      <c r="G267" s="9" t="s">
        <v>107</v>
      </c>
      <c r="H267" s="22"/>
      <c r="I267" s="39"/>
      <c r="J267" s="1"/>
      <c r="K267" s="1"/>
      <c r="L267"/>
    </row>
    <row r="268" spans="1:12" s="30" customFormat="1" ht="12.75">
      <c r="A268" s="27"/>
      <c r="B268" s="28" t="s">
        <v>55</v>
      </c>
      <c r="C268" s="28" t="s">
        <v>108</v>
      </c>
      <c r="D268" s="28" t="s">
        <v>109</v>
      </c>
      <c r="E268" s="28" t="s">
        <v>24</v>
      </c>
      <c r="F268" s="28" t="s">
        <v>90</v>
      </c>
      <c r="G268" s="28" t="s">
        <v>107</v>
      </c>
      <c r="H268" s="29"/>
      <c r="I268" s="39"/>
      <c r="J268" s="1"/>
      <c r="K268" s="1"/>
      <c r="L268"/>
    </row>
    <row r="269" spans="2:9" ht="12.75">
      <c r="B269" s="1" t="s">
        <v>55</v>
      </c>
      <c r="C269" s="1" t="s">
        <v>108</v>
      </c>
      <c r="D269" s="1" t="s">
        <v>109</v>
      </c>
      <c r="E269" s="1" t="s">
        <v>110</v>
      </c>
      <c r="F269" s="1" t="s">
        <v>90</v>
      </c>
      <c r="G269" s="1" t="s">
        <v>107</v>
      </c>
      <c r="I269" s="39"/>
    </row>
    <row r="270" spans="1:12" s="7" customFormat="1" ht="12.75">
      <c r="A270" s="26"/>
      <c r="B270" s="9" t="s">
        <v>55</v>
      </c>
      <c r="C270" s="9" t="s">
        <v>70</v>
      </c>
      <c r="D270" s="9" t="s">
        <v>24</v>
      </c>
      <c r="E270" s="9" t="s">
        <v>24</v>
      </c>
      <c r="F270" s="9" t="s">
        <v>90</v>
      </c>
      <c r="G270" s="9" t="s">
        <v>69</v>
      </c>
      <c r="H270" s="22"/>
      <c r="I270" s="39"/>
      <c r="J270" s="1"/>
      <c r="K270" s="1"/>
      <c r="L270"/>
    </row>
    <row r="271" spans="1:12" s="30" customFormat="1" ht="12.75">
      <c r="A271" s="27"/>
      <c r="B271" s="28" t="s">
        <v>55</v>
      </c>
      <c r="C271" s="28" t="s">
        <v>70</v>
      </c>
      <c r="D271" s="28" t="s">
        <v>71</v>
      </c>
      <c r="E271" s="28" t="s">
        <v>24</v>
      </c>
      <c r="F271" s="28" t="s">
        <v>90</v>
      </c>
      <c r="G271" s="28" t="s">
        <v>69</v>
      </c>
      <c r="H271" s="29"/>
      <c r="I271" s="39"/>
      <c r="J271" s="1"/>
      <c r="K271" s="1"/>
      <c r="L271"/>
    </row>
    <row r="272" spans="2:9" ht="12.75">
      <c r="B272" s="1" t="s">
        <v>55</v>
      </c>
      <c r="C272" s="1" t="s">
        <v>70</v>
      </c>
      <c r="D272" s="1" t="s">
        <v>71</v>
      </c>
      <c r="E272" s="1" t="s">
        <v>72</v>
      </c>
      <c r="F272" s="1" t="s">
        <v>90</v>
      </c>
      <c r="G272" s="1" t="s">
        <v>69</v>
      </c>
      <c r="I272" s="39"/>
    </row>
    <row r="273" spans="2:9" ht="12.75">
      <c r="B273" s="1" t="s">
        <v>55</v>
      </c>
      <c r="C273" s="1" t="s">
        <v>70</v>
      </c>
      <c r="D273" s="1" t="s">
        <v>71</v>
      </c>
      <c r="E273" s="1" t="s">
        <v>73</v>
      </c>
      <c r="F273" s="1" t="s">
        <v>90</v>
      </c>
      <c r="G273" s="1" t="s">
        <v>69</v>
      </c>
      <c r="I273" s="39"/>
    </row>
    <row r="274" spans="2:9" ht="12.75">
      <c r="B274" s="1" t="s">
        <v>55</v>
      </c>
      <c r="C274" s="1" t="s">
        <v>70</v>
      </c>
      <c r="D274" s="1" t="s">
        <v>71</v>
      </c>
      <c r="E274" s="1" t="s">
        <v>111</v>
      </c>
      <c r="F274" s="1" t="s">
        <v>90</v>
      </c>
      <c r="G274" s="1" t="s">
        <v>69</v>
      </c>
      <c r="I274" s="39"/>
    </row>
    <row r="275" spans="2:9" ht="12.75">
      <c r="B275" s="1" t="s">
        <v>55</v>
      </c>
      <c r="C275" s="1" t="s">
        <v>70</v>
      </c>
      <c r="D275" s="1" t="s">
        <v>71</v>
      </c>
      <c r="E275" s="1" t="s">
        <v>94</v>
      </c>
      <c r="F275" s="1" t="s">
        <v>90</v>
      </c>
      <c r="G275" s="1" t="s">
        <v>69</v>
      </c>
      <c r="I275" s="39"/>
    </row>
    <row r="276" spans="1:12" s="7" customFormat="1" ht="12.75">
      <c r="A276" s="26"/>
      <c r="B276" s="9" t="s">
        <v>55</v>
      </c>
      <c r="C276" s="9" t="s">
        <v>113</v>
      </c>
      <c r="D276" s="9" t="s">
        <v>24</v>
      </c>
      <c r="E276" s="9" t="s">
        <v>24</v>
      </c>
      <c r="F276" s="9" t="s">
        <v>90</v>
      </c>
      <c r="G276" s="9" t="s">
        <v>112</v>
      </c>
      <c r="H276" s="22"/>
      <c r="I276" s="39"/>
      <c r="J276" s="1"/>
      <c r="K276" s="1"/>
      <c r="L276"/>
    </row>
    <row r="277" spans="1:12" s="7" customFormat="1" ht="12.75">
      <c r="A277" s="26"/>
      <c r="B277" s="9" t="s">
        <v>55</v>
      </c>
      <c r="C277" s="9" t="s">
        <v>116</v>
      </c>
      <c r="D277" s="9" t="s">
        <v>24</v>
      </c>
      <c r="E277" s="9" t="s">
        <v>24</v>
      </c>
      <c r="F277" s="9" t="s">
        <v>90</v>
      </c>
      <c r="G277" s="9" t="s">
        <v>115</v>
      </c>
      <c r="H277" s="22"/>
      <c r="I277" s="39"/>
      <c r="J277" s="1"/>
      <c r="K277" s="1"/>
      <c r="L277"/>
    </row>
    <row r="278" spans="1:12" s="30" customFormat="1" ht="12.75">
      <c r="A278" s="27"/>
      <c r="B278" s="28" t="s">
        <v>55</v>
      </c>
      <c r="C278" s="28" t="s">
        <v>116</v>
      </c>
      <c r="D278" s="28" t="s">
        <v>117</v>
      </c>
      <c r="E278" s="28" t="s">
        <v>24</v>
      </c>
      <c r="F278" s="28" t="s">
        <v>90</v>
      </c>
      <c r="G278" s="28" t="s">
        <v>115</v>
      </c>
      <c r="H278" s="29"/>
      <c r="I278" s="39"/>
      <c r="J278" s="1"/>
      <c r="K278" s="1"/>
      <c r="L278"/>
    </row>
    <row r="279" spans="2:9" ht="12.75">
      <c r="B279" s="1" t="s">
        <v>55</v>
      </c>
      <c r="C279" s="1" t="s">
        <v>116</v>
      </c>
      <c r="D279" s="1" t="s">
        <v>117</v>
      </c>
      <c r="E279" s="1" t="s">
        <v>118</v>
      </c>
      <c r="F279" s="1" t="s">
        <v>90</v>
      </c>
      <c r="G279" s="1" t="s">
        <v>115</v>
      </c>
      <c r="I279" s="39"/>
    </row>
    <row r="280" spans="1:12" s="7" customFormat="1" ht="12.75">
      <c r="A280" s="26"/>
      <c r="B280" s="9" t="s">
        <v>55</v>
      </c>
      <c r="C280" s="9" t="s">
        <v>32</v>
      </c>
      <c r="D280" s="9" t="s">
        <v>24</v>
      </c>
      <c r="E280" s="9" t="s">
        <v>24</v>
      </c>
      <c r="F280" s="9" t="s">
        <v>90</v>
      </c>
      <c r="G280" s="9" t="s">
        <v>33</v>
      </c>
      <c r="H280" s="22"/>
      <c r="I280" s="39"/>
      <c r="J280" s="1"/>
      <c r="K280" s="1"/>
      <c r="L280"/>
    </row>
    <row r="281" spans="1:12" s="7" customFormat="1" ht="12.75">
      <c r="A281" s="26"/>
      <c r="B281" s="9" t="s">
        <v>55</v>
      </c>
      <c r="C281" s="9" t="s">
        <v>120</v>
      </c>
      <c r="D281" s="9" t="s">
        <v>24</v>
      </c>
      <c r="E281" s="9" t="s">
        <v>24</v>
      </c>
      <c r="F281" s="9" t="s">
        <v>90</v>
      </c>
      <c r="G281" s="9" t="s">
        <v>119</v>
      </c>
      <c r="H281" s="22"/>
      <c r="I281" s="39"/>
      <c r="J281" s="1"/>
      <c r="K281" s="1"/>
      <c r="L281"/>
    </row>
    <row r="282" spans="1:12" s="30" customFormat="1" ht="12.75">
      <c r="A282" s="27"/>
      <c r="B282" s="28" t="s">
        <v>55</v>
      </c>
      <c r="C282" s="28" t="s">
        <v>120</v>
      </c>
      <c r="D282" s="28" t="s">
        <v>121</v>
      </c>
      <c r="E282" s="28" t="s">
        <v>24</v>
      </c>
      <c r="F282" s="28" t="s">
        <v>90</v>
      </c>
      <c r="G282" s="28" t="s">
        <v>119</v>
      </c>
      <c r="H282" s="29"/>
      <c r="I282" s="39"/>
      <c r="J282" s="1"/>
      <c r="K282" s="1"/>
      <c r="L282"/>
    </row>
    <row r="283" spans="2:9" ht="12.75">
      <c r="B283" s="1" t="s">
        <v>55</v>
      </c>
      <c r="C283" s="1" t="s">
        <v>120</v>
      </c>
      <c r="D283" s="1" t="s">
        <v>121</v>
      </c>
      <c r="E283" s="1" t="s">
        <v>122</v>
      </c>
      <c r="F283" s="1" t="s">
        <v>90</v>
      </c>
      <c r="G283" s="1" t="s">
        <v>119</v>
      </c>
      <c r="I283" s="39"/>
    </row>
    <row r="284" ht="12.75">
      <c r="I284" s="39"/>
    </row>
    <row r="285" ht="12.75">
      <c r="I285" s="39"/>
    </row>
    <row r="286" ht="12.75">
      <c r="I286" s="39"/>
    </row>
    <row r="287" ht="12.75">
      <c r="I287" s="39"/>
    </row>
    <row r="288" ht="12.75">
      <c r="I288" s="39"/>
    </row>
    <row r="289" ht="12.75">
      <c r="I289" s="39"/>
    </row>
    <row r="290" ht="12.75">
      <c r="I290" s="39"/>
    </row>
    <row r="291" ht="12.75">
      <c r="I291" s="39"/>
    </row>
    <row r="292" ht="12.75">
      <c r="I292" s="39"/>
    </row>
    <row r="293" ht="12.75">
      <c r="I293" s="39"/>
    </row>
    <row r="294" ht="12.75">
      <c r="I294" s="39"/>
    </row>
    <row r="295" ht="12.75">
      <c r="I295" s="39"/>
    </row>
    <row r="296" ht="12.75">
      <c r="I296" s="39"/>
    </row>
    <row r="297" ht="12.75">
      <c r="I297" s="39"/>
    </row>
    <row r="298" ht="12.75">
      <c r="I298" s="39"/>
    </row>
    <row r="299" ht="12.75">
      <c r="I299" s="39"/>
    </row>
    <row r="300" ht="12.75">
      <c r="I300" s="39"/>
    </row>
    <row r="301" ht="12.75">
      <c r="I301" s="39"/>
    </row>
    <row r="302" ht="12.75">
      <c r="I302" s="39"/>
    </row>
    <row r="303" ht="12.75">
      <c r="I303" s="39"/>
    </row>
    <row r="304" ht="12.75">
      <c r="I304" s="39"/>
    </row>
    <row r="305" ht="12.75">
      <c r="I305" s="39"/>
    </row>
    <row r="306" ht="12.75">
      <c r="I306" s="39"/>
    </row>
    <row r="307" ht="12.75">
      <c r="I307" s="39"/>
    </row>
    <row r="308" ht="12.75">
      <c r="I308" s="39"/>
    </row>
    <row r="309" ht="12.75">
      <c r="I309" s="39"/>
    </row>
    <row r="310" ht="12.75">
      <c r="I310" s="39"/>
    </row>
    <row r="311" ht="12.75">
      <c r="I311" s="39"/>
    </row>
    <row r="312" ht="12.75">
      <c r="I312" s="39"/>
    </row>
    <row r="313" ht="12.75">
      <c r="I313" s="39"/>
    </row>
    <row r="314" ht="12.75">
      <c r="I314" s="39"/>
    </row>
    <row r="315" ht="12.75">
      <c r="I315" s="39"/>
    </row>
    <row r="316" ht="12.75">
      <c r="I316" s="39"/>
    </row>
    <row r="317" ht="12.75">
      <c r="I317" s="39"/>
    </row>
    <row r="318" ht="12.75">
      <c r="I318" s="39"/>
    </row>
    <row r="319" ht="12.75">
      <c r="I319" s="39"/>
    </row>
    <row r="320" ht="12.75">
      <c r="I320" s="39"/>
    </row>
    <row r="321" ht="12.75">
      <c r="I321" s="39"/>
    </row>
    <row r="322" ht="12.75">
      <c r="I322" s="39"/>
    </row>
    <row r="323" ht="12.75">
      <c r="I323" s="39"/>
    </row>
    <row r="324" ht="12.75">
      <c r="I324" s="39"/>
    </row>
    <row r="325" ht="12.75">
      <c r="I325" s="39"/>
    </row>
    <row r="326" ht="12.75">
      <c r="I326" s="39"/>
    </row>
    <row r="327" ht="12.75">
      <c r="I327" s="39"/>
    </row>
    <row r="328" ht="12.75">
      <c r="I328" s="39"/>
    </row>
    <row r="329" ht="12.75">
      <c r="I329" s="39"/>
    </row>
    <row r="330" ht="12.75">
      <c r="I330" s="39"/>
    </row>
    <row r="331" ht="12.75">
      <c r="I331" s="39"/>
    </row>
    <row r="332" ht="12.75">
      <c r="I332" s="39"/>
    </row>
    <row r="333" ht="12.75">
      <c r="I333" s="39"/>
    </row>
    <row r="334" ht="12.75">
      <c r="I334" s="39"/>
    </row>
    <row r="335" ht="12.75">
      <c r="I335" s="39"/>
    </row>
    <row r="336" ht="12.75">
      <c r="I336" s="39"/>
    </row>
    <row r="337" ht="12.75">
      <c r="I337" s="39"/>
    </row>
    <row r="338" ht="12.75">
      <c r="I338" s="39"/>
    </row>
    <row r="339" ht="12.75">
      <c r="I339" s="39"/>
    </row>
    <row r="340" ht="12.75">
      <c r="I340" s="39"/>
    </row>
    <row r="341" ht="12.75">
      <c r="I341" s="39"/>
    </row>
    <row r="342" ht="12.75">
      <c r="I342" s="39"/>
    </row>
    <row r="343" ht="12.75">
      <c r="I343" s="39"/>
    </row>
    <row r="344" ht="12.75">
      <c r="I344" s="39"/>
    </row>
    <row r="345" ht="12.75">
      <c r="I345" s="39"/>
    </row>
    <row r="346" ht="12.75">
      <c r="I346" s="39"/>
    </row>
    <row r="347" ht="12.75">
      <c r="I347" s="39"/>
    </row>
    <row r="348" ht="12.75">
      <c r="I348" s="39"/>
    </row>
    <row r="349" ht="12.75">
      <c r="I349" s="39"/>
    </row>
    <row r="350" ht="12.75">
      <c r="I350" s="39"/>
    </row>
    <row r="351" ht="12.75">
      <c r="I351" s="39"/>
    </row>
    <row r="352" ht="12.75">
      <c r="I352" s="39"/>
    </row>
    <row r="353" ht="12.75">
      <c r="I353" s="39"/>
    </row>
    <row r="354" ht="12.75">
      <c r="I354" s="39"/>
    </row>
    <row r="355" ht="12.75">
      <c r="I355" s="39"/>
    </row>
    <row r="356" ht="12.75">
      <c r="I356" s="39"/>
    </row>
    <row r="357" ht="12.75">
      <c r="I357" s="39"/>
    </row>
    <row r="358" ht="12.75">
      <c r="I358" s="39"/>
    </row>
    <row r="359" ht="12.75">
      <c r="I359" s="39"/>
    </row>
    <row r="360" ht="12.75">
      <c r="I360" s="39"/>
    </row>
    <row r="361" ht="12.75">
      <c r="I361" s="39"/>
    </row>
    <row r="362" ht="12.75">
      <c r="I362" s="39"/>
    </row>
    <row r="363" ht="12.75">
      <c r="I363" s="39"/>
    </row>
    <row r="364" ht="12.75">
      <c r="I364" s="39"/>
    </row>
    <row r="365" ht="12.75">
      <c r="I365" s="39"/>
    </row>
    <row r="366" ht="12.75">
      <c r="I366" s="39"/>
    </row>
    <row r="367" ht="12.75">
      <c r="I367" s="39"/>
    </row>
    <row r="368" ht="12.75">
      <c r="I368" s="39"/>
    </row>
    <row r="369" ht="12.75">
      <c r="I369" s="39"/>
    </row>
    <row r="370" ht="12.75">
      <c r="I370" s="39"/>
    </row>
    <row r="371" ht="12.75">
      <c r="I371" s="39"/>
    </row>
    <row r="372" ht="12.75">
      <c r="I372" s="39"/>
    </row>
    <row r="373" ht="12.75">
      <c r="I373" s="39"/>
    </row>
    <row r="374" ht="12.75">
      <c r="I374" s="39"/>
    </row>
    <row r="375" ht="12.75">
      <c r="I375" s="39"/>
    </row>
    <row r="376" ht="12.75">
      <c r="I376" s="39"/>
    </row>
    <row r="377" ht="12.75">
      <c r="I377" s="39"/>
    </row>
    <row r="378" ht="12.75">
      <c r="I378" s="39"/>
    </row>
    <row r="379" ht="12.75">
      <c r="I379" s="39"/>
    </row>
    <row r="380" ht="12.75">
      <c r="I380" s="39"/>
    </row>
    <row r="381" ht="12.75">
      <c r="I381" s="39"/>
    </row>
    <row r="382" ht="12.75">
      <c r="I382" s="39"/>
    </row>
    <row r="383" ht="12.75">
      <c r="I383" s="39"/>
    </row>
    <row r="384" ht="12.75">
      <c r="I384" s="39"/>
    </row>
    <row r="385" ht="12.75">
      <c r="I385" s="39"/>
    </row>
    <row r="386" ht="12.75">
      <c r="I386" s="39"/>
    </row>
    <row r="387" ht="12.75">
      <c r="I387" s="39"/>
    </row>
    <row r="388" ht="12.75">
      <c r="I388" s="39"/>
    </row>
    <row r="389" ht="12.75">
      <c r="I389" s="39"/>
    </row>
    <row r="390" ht="12.75">
      <c r="I390" s="39"/>
    </row>
    <row r="391" ht="12.75">
      <c r="I391" s="39"/>
    </row>
    <row r="392" ht="12.75">
      <c r="I392" s="39"/>
    </row>
    <row r="393" ht="12.75">
      <c r="I393" s="39"/>
    </row>
    <row r="394" ht="12.75">
      <c r="I394" s="39"/>
    </row>
    <row r="395" ht="12.75">
      <c r="I395" s="39"/>
    </row>
    <row r="396" ht="12.75">
      <c r="I396" s="39"/>
    </row>
    <row r="397" ht="12.75">
      <c r="I397" s="39"/>
    </row>
    <row r="398" ht="12.75">
      <c r="I398" s="39"/>
    </row>
    <row r="399" ht="12.75">
      <c r="I399" s="39"/>
    </row>
    <row r="400" ht="12.75">
      <c r="I400" s="39"/>
    </row>
    <row r="401" ht="12.75">
      <c r="I401" s="39"/>
    </row>
    <row r="402" ht="12.75">
      <c r="I402" s="39"/>
    </row>
    <row r="403" ht="12.75">
      <c r="I403" s="39"/>
    </row>
    <row r="404" ht="12.75">
      <c r="I404" s="39"/>
    </row>
    <row r="405" ht="12.75">
      <c r="I405" s="39"/>
    </row>
    <row r="406" ht="12.75">
      <c r="I406" s="39"/>
    </row>
    <row r="407" ht="12.75">
      <c r="I407" s="39"/>
    </row>
    <row r="408" ht="12.75">
      <c r="I408" s="39"/>
    </row>
    <row r="409" ht="12.75">
      <c r="I409" s="39"/>
    </row>
    <row r="410" ht="12.75">
      <c r="I410" s="39"/>
    </row>
    <row r="411" ht="12.75">
      <c r="I411" s="39"/>
    </row>
    <row r="412" ht="12.75">
      <c r="I412" s="39"/>
    </row>
    <row r="413" ht="12.75">
      <c r="I413" s="39"/>
    </row>
    <row r="414" ht="12.75">
      <c r="I414" s="39"/>
    </row>
    <row r="415" ht="12.75">
      <c r="I415" s="39"/>
    </row>
    <row r="416" ht="12.75">
      <c r="I416" s="39"/>
    </row>
    <row r="417" ht="12.75">
      <c r="I417" s="39"/>
    </row>
    <row r="418" ht="12.75">
      <c r="I418" s="39"/>
    </row>
    <row r="419" ht="12.75">
      <c r="I419" s="39"/>
    </row>
    <row r="420" ht="12.75">
      <c r="I420" s="39"/>
    </row>
    <row r="421" ht="12.75">
      <c r="I421" s="39"/>
    </row>
    <row r="422" ht="12.75">
      <c r="I422" s="39"/>
    </row>
    <row r="423" ht="12.75">
      <c r="I423" s="39"/>
    </row>
    <row r="424" ht="12.75">
      <c r="I424" s="39"/>
    </row>
    <row r="425" ht="12.75">
      <c r="I425" s="39"/>
    </row>
    <row r="426" ht="12.75">
      <c r="I426" s="39"/>
    </row>
    <row r="427" ht="12.75">
      <c r="I427" s="39"/>
    </row>
    <row r="428" ht="12.75">
      <c r="I428" s="39"/>
    </row>
    <row r="429" ht="12.75">
      <c r="I429" s="39"/>
    </row>
    <row r="430" ht="12.75">
      <c r="I430" s="39"/>
    </row>
    <row r="431" ht="12.75">
      <c r="I431" s="39"/>
    </row>
    <row r="432" ht="12.75">
      <c r="I432" s="39"/>
    </row>
    <row r="433" ht="12.75">
      <c r="I433" s="39"/>
    </row>
    <row r="434" ht="12.75">
      <c r="I434" s="39"/>
    </row>
    <row r="435" ht="12.75">
      <c r="I435" s="39"/>
    </row>
    <row r="436" ht="12.75">
      <c r="I436" s="39"/>
    </row>
    <row r="437" ht="12.75">
      <c r="I437" s="39"/>
    </row>
    <row r="438" ht="12.75">
      <c r="I438" s="39"/>
    </row>
    <row r="439" ht="12.75">
      <c r="I439" s="39"/>
    </row>
    <row r="440" ht="12.75">
      <c r="I440" s="39"/>
    </row>
    <row r="441" ht="12.75">
      <c r="I441" s="39"/>
    </row>
    <row r="442" ht="12.75">
      <c r="I442" s="39"/>
    </row>
    <row r="443" ht="12.75">
      <c r="I443" s="39"/>
    </row>
    <row r="444" ht="12.75">
      <c r="I444" s="39"/>
    </row>
    <row r="445" ht="12.75">
      <c r="I445" s="39"/>
    </row>
    <row r="446" ht="12.75">
      <c r="I446" s="39"/>
    </row>
    <row r="447" ht="12.75">
      <c r="I447" s="39"/>
    </row>
    <row r="448" ht="12.75">
      <c r="I448" s="39"/>
    </row>
    <row r="449" ht="12.75">
      <c r="I449" s="39"/>
    </row>
    <row r="450" ht="12.75">
      <c r="I450" s="39"/>
    </row>
    <row r="451" ht="12.75">
      <c r="I451" s="39"/>
    </row>
    <row r="452" ht="12.75">
      <c r="I452" s="39"/>
    </row>
    <row r="453" ht="12.75">
      <c r="I453" s="39"/>
    </row>
    <row r="454" ht="12.75">
      <c r="I454" s="39"/>
    </row>
    <row r="455" ht="12.75">
      <c r="I455" s="39"/>
    </row>
    <row r="456" ht="12.75">
      <c r="I456" s="39"/>
    </row>
    <row r="457" ht="12.75">
      <c r="I457" s="39"/>
    </row>
    <row r="458" ht="12.75">
      <c r="I458" s="39"/>
    </row>
    <row r="459" ht="12.75">
      <c r="I459" s="39"/>
    </row>
    <row r="460" ht="12.75">
      <c r="I460" s="39"/>
    </row>
    <row r="461" ht="12.75">
      <c r="I461" s="39"/>
    </row>
    <row r="462" ht="12.75">
      <c r="I462" s="39"/>
    </row>
    <row r="463" ht="12.75">
      <c r="I463" s="39"/>
    </row>
    <row r="464" ht="12.75">
      <c r="I464" s="39"/>
    </row>
    <row r="465" ht="12.75">
      <c r="I465" s="39"/>
    </row>
    <row r="466" ht="12.75">
      <c r="I466" s="39"/>
    </row>
    <row r="467" ht="12.75">
      <c r="I467" s="39"/>
    </row>
    <row r="468" ht="12.75">
      <c r="I468" s="39"/>
    </row>
    <row r="469" ht="12.75">
      <c r="I469" s="39"/>
    </row>
    <row r="470" ht="12.75">
      <c r="I470" s="39"/>
    </row>
    <row r="471" ht="12.75">
      <c r="I471" s="39"/>
    </row>
    <row r="472" ht="12.75">
      <c r="I472" s="39"/>
    </row>
    <row r="473" ht="12.75">
      <c r="I473" s="39"/>
    </row>
    <row r="474" ht="12.75">
      <c r="I474" s="39"/>
    </row>
    <row r="475" ht="12.75">
      <c r="I475" s="39"/>
    </row>
    <row r="476" ht="12.75">
      <c r="I476" s="39"/>
    </row>
    <row r="477" ht="12.75">
      <c r="I477" s="39"/>
    </row>
    <row r="478" ht="12.75">
      <c r="I478" s="39"/>
    </row>
    <row r="479" ht="12.75">
      <c r="I479" s="39"/>
    </row>
    <row r="480" ht="12.75">
      <c r="I480" s="39"/>
    </row>
    <row r="481" ht="12.75">
      <c r="I481" s="39"/>
    </row>
    <row r="482" ht="12.75">
      <c r="I482" s="39"/>
    </row>
    <row r="483" ht="12.75">
      <c r="I483" s="39"/>
    </row>
    <row r="484" ht="12.75">
      <c r="I484" s="39"/>
    </row>
    <row r="485" ht="12.75">
      <c r="I485" s="39"/>
    </row>
    <row r="486" ht="12.75">
      <c r="I486" s="39"/>
    </row>
    <row r="487" ht="12.75">
      <c r="I487" s="39"/>
    </row>
    <row r="488" ht="12.75">
      <c r="I488" s="39"/>
    </row>
    <row r="489" ht="12.75">
      <c r="I489" s="39"/>
    </row>
    <row r="490" ht="12.75">
      <c r="I490" s="39"/>
    </row>
    <row r="491" ht="12.75">
      <c r="I491" s="39"/>
    </row>
    <row r="492" ht="12.75">
      <c r="I492" s="39"/>
    </row>
    <row r="493" ht="12.75">
      <c r="I493" s="39"/>
    </row>
    <row r="494" ht="12.75">
      <c r="I494" s="39"/>
    </row>
    <row r="495" ht="12.75">
      <c r="I495" s="39"/>
    </row>
    <row r="496" ht="12.75">
      <c r="I496" s="39"/>
    </row>
    <row r="497" ht="12.75">
      <c r="I497" s="39"/>
    </row>
    <row r="498" ht="12.75">
      <c r="I498" s="39"/>
    </row>
    <row r="499" ht="12.75">
      <c r="I499" s="39"/>
    </row>
    <row r="500" ht="12.75">
      <c r="I500" s="39"/>
    </row>
    <row r="501" ht="12.75">
      <c r="I501" s="39"/>
    </row>
    <row r="502" ht="12.75">
      <c r="I502" s="39"/>
    </row>
    <row r="503" ht="12.75">
      <c r="I503" s="39"/>
    </row>
    <row r="504" ht="12.75">
      <c r="I504" s="39"/>
    </row>
    <row r="505" ht="12.75">
      <c r="I505" s="39"/>
    </row>
    <row r="506" ht="12.75">
      <c r="I506" s="39"/>
    </row>
    <row r="507" ht="12.75">
      <c r="I507" s="39"/>
    </row>
    <row r="508" ht="12.75">
      <c r="I508" s="39"/>
    </row>
    <row r="509" ht="12.75">
      <c r="I509" s="39"/>
    </row>
    <row r="510" ht="12.75">
      <c r="I510" s="39"/>
    </row>
    <row r="511" ht="12.75">
      <c r="I511" s="39"/>
    </row>
    <row r="512" ht="12.75">
      <c r="I512" s="39"/>
    </row>
    <row r="513" ht="12.75">
      <c r="I513" s="39"/>
    </row>
    <row r="514" ht="12.75">
      <c r="I514" s="39"/>
    </row>
    <row r="515" ht="12.75">
      <c r="I515" s="39"/>
    </row>
    <row r="516" ht="12.75">
      <c r="I516" s="39"/>
    </row>
    <row r="517" ht="12.75">
      <c r="I517" s="39"/>
    </row>
    <row r="518" ht="12.75">
      <c r="I518" s="39"/>
    </row>
    <row r="519" ht="12.75">
      <c r="I519" s="39"/>
    </row>
    <row r="520" ht="12.75">
      <c r="I520" s="39"/>
    </row>
    <row r="521" ht="12.75">
      <c r="I521" s="39"/>
    </row>
    <row r="522" ht="12.75">
      <c r="I522" s="39"/>
    </row>
    <row r="523" ht="12.75">
      <c r="I523" s="39"/>
    </row>
    <row r="524" ht="12.75">
      <c r="I524" s="39"/>
    </row>
    <row r="525" ht="12.75">
      <c r="I525" s="39"/>
    </row>
    <row r="526" ht="12.75">
      <c r="I526" s="39"/>
    </row>
    <row r="527" ht="12.75">
      <c r="I527" s="39"/>
    </row>
    <row r="528" ht="12.75">
      <c r="I528" s="39"/>
    </row>
    <row r="529" ht="12.75">
      <c r="I529" s="39"/>
    </row>
    <row r="530" ht="12.75">
      <c r="I530" s="39"/>
    </row>
    <row r="531" ht="12.75">
      <c r="I531" s="39"/>
    </row>
    <row r="532" ht="12.75">
      <c r="I532" s="39"/>
    </row>
    <row r="533" ht="12.75">
      <c r="I533" s="39"/>
    </row>
    <row r="534" ht="12.75">
      <c r="I534" s="39"/>
    </row>
    <row r="535" ht="12.75">
      <c r="I535" s="39"/>
    </row>
    <row r="536" ht="12.75">
      <c r="I536" s="39"/>
    </row>
    <row r="537" ht="12.75">
      <c r="I537" s="39"/>
    </row>
    <row r="538" ht="12.75">
      <c r="I538" s="39"/>
    </row>
    <row r="539" ht="12.75">
      <c r="I539" s="39"/>
    </row>
    <row r="540" ht="12.75">
      <c r="I540" s="39"/>
    </row>
    <row r="541" ht="12.75">
      <c r="I541" s="39"/>
    </row>
    <row r="542" ht="12.75">
      <c r="I542" s="39"/>
    </row>
    <row r="543" ht="12.75">
      <c r="I543" s="39"/>
    </row>
    <row r="544" ht="12.75">
      <c r="I544" s="39"/>
    </row>
    <row r="545" ht="12.75">
      <c r="I545" s="39"/>
    </row>
    <row r="546" ht="12.75">
      <c r="I546" s="39"/>
    </row>
    <row r="547" ht="12.75">
      <c r="I547" s="39"/>
    </row>
    <row r="548" ht="12.75">
      <c r="I548" s="39"/>
    </row>
    <row r="549" ht="12.75">
      <c r="I549" s="39"/>
    </row>
    <row r="550" ht="12.75">
      <c r="I550" s="39"/>
    </row>
    <row r="551" ht="12.75">
      <c r="I551" s="39"/>
    </row>
    <row r="552" ht="12.75">
      <c r="I552" s="39"/>
    </row>
    <row r="553" ht="12.75">
      <c r="I553" s="39"/>
    </row>
    <row r="554" ht="12.75">
      <c r="I554" s="39"/>
    </row>
    <row r="555" ht="12.75">
      <c r="I555" s="39"/>
    </row>
    <row r="556" ht="12.75">
      <c r="I556" s="39"/>
    </row>
    <row r="557" ht="12.75">
      <c r="I557" s="39"/>
    </row>
    <row r="558" ht="12.75">
      <c r="I558" s="39"/>
    </row>
    <row r="559" ht="12.75">
      <c r="I559" s="39"/>
    </row>
    <row r="560" ht="12.75">
      <c r="I560" s="39"/>
    </row>
    <row r="561" ht="12.75">
      <c r="I561" s="39"/>
    </row>
    <row r="562" ht="12.75">
      <c r="I562" s="39"/>
    </row>
    <row r="563" ht="12.75">
      <c r="I563" s="39"/>
    </row>
    <row r="564" ht="12.75">
      <c r="I564" s="39"/>
    </row>
    <row r="565" ht="12.75">
      <c r="I565" s="39"/>
    </row>
    <row r="566" ht="12.75">
      <c r="I566" s="39"/>
    </row>
    <row r="567" ht="12.75">
      <c r="I567" s="39"/>
    </row>
    <row r="568" ht="12.75">
      <c r="I568" s="39"/>
    </row>
    <row r="569" ht="12.75">
      <c r="I569" s="39"/>
    </row>
    <row r="570" ht="12.75">
      <c r="I570" s="39"/>
    </row>
    <row r="571" ht="12.75">
      <c r="I571" s="39"/>
    </row>
    <row r="572" ht="12.75">
      <c r="I572" s="39"/>
    </row>
    <row r="573" ht="12.75">
      <c r="I573" s="39"/>
    </row>
    <row r="574" ht="12.75">
      <c r="I574" s="39"/>
    </row>
    <row r="575" ht="12.75">
      <c r="I575" s="39"/>
    </row>
    <row r="576" ht="12.75">
      <c r="I576" s="39"/>
    </row>
    <row r="577" ht="12.75">
      <c r="I577" s="39"/>
    </row>
    <row r="578" ht="12.75">
      <c r="I578" s="39"/>
    </row>
    <row r="579" ht="12.75">
      <c r="I579" s="39"/>
    </row>
    <row r="580" ht="12.75">
      <c r="I580" s="39"/>
    </row>
    <row r="581" ht="12.75">
      <c r="I581" s="39"/>
    </row>
    <row r="582" ht="12.75">
      <c r="I582" s="39"/>
    </row>
    <row r="583" ht="12.75">
      <c r="I583" s="39"/>
    </row>
    <row r="584" ht="12.75">
      <c r="I584" s="39"/>
    </row>
    <row r="585" ht="12.75">
      <c r="I585" s="39"/>
    </row>
    <row r="586" ht="12.75">
      <c r="I586" s="39"/>
    </row>
    <row r="587" ht="12.75">
      <c r="I587" s="39"/>
    </row>
    <row r="588" ht="12.75">
      <c r="I588" s="39"/>
    </row>
    <row r="589" ht="12.75">
      <c r="I589" s="39"/>
    </row>
    <row r="590" ht="12.75">
      <c r="I590" s="39"/>
    </row>
    <row r="591" ht="12.75">
      <c r="I591" s="39"/>
    </row>
    <row r="592" ht="12.75">
      <c r="I592" s="39"/>
    </row>
    <row r="593" ht="12.75">
      <c r="I593" s="39"/>
    </row>
    <row r="594" ht="12.75">
      <c r="I594" s="39"/>
    </row>
    <row r="595" ht="12.75">
      <c r="I595" s="39"/>
    </row>
    <row r="596" ht="12.75">
      <c r="I596" s="39"/>
    </row>
    <row r="597" ht="12.75">
      <c r="I597" s="39"/>
    </row>
    <row r="598" ht="12.75">
      <c r="I598" s="39"/>
    </row>
    <row r="599" ht="12.75">
      <c r="I599" s="39"/>
    </row>
    <row r="600" ht="12.75">
      <c r="I600" s="39"/>
    </row>
    <row r="601" ht="12.75">
      <c r="I601" s="39"/>
    </row>
    <row r="602" ht="12.75">
      <c r="I602" s="39"/>
    </row>
    <row r="603" ht="12.75">
      <c r="I603" s="39"/>
    </row>
    <row r="604" ht="12.75">
      <c r="I604" s="39"/>
    </row>
    <row r="605" ht="12.75">
      <c r="I605" s="39"/>
    </row>
    <row r="606" ht="12.75">
      <c r="I606" s="39"/>
    </row>
    <row r="607" ht="12.75">
      <c r="I607" s="39"/>
    </row>
    <row r="608" ht="12.75">
      <c r="I608" s="39"/>
    </row>
    <row r="609" ht="12.75">
      <c r="I609" s="39"/>
    </row>
    <row r="610" ht="12.75">
      <c r="I610" s="39"/>
    </row>
    <row r="611" ht="12.75">
      <c r="I611" s="39"/>
    </row>
    <row r="612" ht="12.75">
      <c r="I612" s="39"/>
    </row>
    <row r="613" ht="12.75">
      <c r="I613" s="39"/>
    </row>
    <row r="614" ht="12.75">
      <c r="I614" s="39"/>
    </row>
    <row r="615" ht="12.75">
      <c r="I615" s="39"/>
    </row>
    <row r="616" ht="12.75">
      <c r="I616" s="39"/>
    </row>
    <row r="617" ht="12.75">
      <c r="I617" s="39"/>
    </row>
    <row r="618" ht="12.75">
      <c r="I618" s="39"/>
    </row>
    <row r="619" ht="12.75">
      <c r="I619" s="39"/>
    </row>
    <row r="620" ht="12.75">
      <c r="I620" s="39"/>
    </row>
    <row r="621" ht="12.75">
      <c r="I621" s="39"/>
    </row>
    <row r="622" ht="12.75">
      <c r="I622" s="39"/>
    </row>
    <row r="623" ht="12.75">
      <c r="I623" s="39"/>
    </row>
    <row r="624" ht="12.75">
      <c r="I624" s="39"/>
    </row>
    <row r="625" ht="12.75">
      <c r="I625" s="39"/>
    </row>
    <row r="626" ht="12.75">
      <c r="I626" s="39"/>
    </row>
    <row r="627" ht="12.75">
      <c r="I627" s="39"/>
    </row>
    <row r="628" ht="12.75">
      <c r="I628" s="39"/>
    </row>
    <row r="629" ht="12.75">
      <c r="I629" s="39"/>
    </row>
    <row r="630" ht="12.75">
      <c r="I630" s="39"/>
    </row>
    <row r="631" ht="12.75">
      <c r="I631" s="39"/>
    </row>
    <row r="632" ht="12.75">
      <c r="I632" s="39"/>
    </row>
    <row r="633" ht="12.75">
      <c r="I633" s="39"/>
    </row>
    <row r="634" ht="12.75">
      <c r="I634" s="39"/>
    </row>
    <row r="635" ht="12.75">
      <c r="I635" s="39"/>
    </row>
    <row r="636" ht="12.75">
      <c r="I636" s="39"/>
    </row>
    <row r="637" ht="12.75">
      <c r="I637" s="39"/>
    </row>
    <row r="638" ht="12.75">
      <c r="I638" s="39"/>
    </row>
    <row r="639" ht="12.75">
      <c r="I639" s="39"/>
    </row>
    <row r="640" ht="12.75">
      <c r="I640" s="39"/>
    </row>
    <row r="641" ht="12.75">
      <c r="I641" s="39"/>
    </row>
    <row r="642" ht="12.75">
      <c r="I642" s="39"/>
    </row>
    <row r="643" ht="12.75">
      <c r="I643" s="39"/>
    </row>
    <row r="644" ht="12.75">
      <c r="I644" s="39"/>
    </row>
    <row r="645" ht="12.75">
      <c r="I645" s="39"/>
    </row>
    <row r="646" ht="12.75">
      <c r="I646" s="39"/>
    </row>
    <row r="647" ht="12.75">
      <c r="I647" s="39"/>
    </row>
    <row r="648" ht="12.75">
      <c r="I648" s="39"/>
    </row>
    <row r="649" ht="12.75">
      <c r="I649" s="39"/>
    </row>
    <row r="650" ht="12.75">
      <c r="I650" s="39"/>
    </row>
    <row r="651" ht="12.75">
      <c r="I651" s="39"/>
    </row>
    <row r="652" ht="12.75">
      <c r="I652" s="39"/>
    </row>
    <row r="653" ht="12.75">
      <c r="I653" s="39"/>
    </row>
    <row r="654" ht="12.75">
      <c r="I654" s="39"/>
    </row>
    <row r="655" ht="12.75">
      <c r="I655" s="39"/>
    </row>
    <row r="656" ht="12.75">
      <c r="I656" s="39"/>
    </row>
    <row r="657" ht="12.75">
      <c r="I657" s="39"/>
    </row>
    <row r="658" ht="12.75">
      <c r="I658" s="39"/>
    </row>
    <row r="659" ht="12.75">
      <c r="I659" s="39"/>
    </row>
    <row r="660" ht="12.75">
      <c r="I660" s="39"/>
    </row>
    <row r="661" ht="12.75">
      <c r="I661" s="39"/>
    </row>
    <row r="662" ht="12.75">
      <c r="I662" s="39"/>
    </row>
    <row r="663" ht="12.75">
      <c r="I663" s="39"/>
    </row>
    <row r="664" ht="12.75">
      <c r="I664" s="39"/>
    </row>
    <row r="665" ht="12.75">
      <c r="I665" s="39"/>
    </row>
    <row r="666" ht="12.75">
      <c r="I666" s="39"/>
    </row>
    <row r="667" ht="12.75">
      <c r="I667" s="39"/>
    </row>
    <row r="668" ht="12.75">
      <c r="I668" s="39"/>
    </row>
    <row r="669" ht="12.75">
      <c r="I669" s="39"/>
    </row>
    <row r="670" ht="12.75">
      <c r="I670" s="39"/>
    </row>
    <row r="671" ht="12.75">
      <c r="I671" s="39"/>
    </row>
    <row r="672" ht="12.75">
      <c r="I672" s="39"/>
    </row>
    <row r="673" ht="12.75">
      <c r="I673" s="39"/>
    </row>
    <row r="674" ht="12.75">
      <c r="I674" s="39"/>
    </row>
    <row r="675" ht="12.75">
      <c r="I675" s="39"/>
    </row>
    <row r="676" ht="12.75">
      <c r="I676" s="39"/>
    </row>
    <row r="677" ht="12.75">
      <c r="I677" s="39"/>
    </row>
    <row r="678" ht="12.75">
      <c r="I678" s="39"/>
    </row>
    <row r="679" ht="12.75">
      <c r="I679" s="39"/>
    </row>
    <row r="680" ht="12.75">
      <c r="I680" s="39"/>
    </row>
    <row r="681" ht="12.75">
      <c r="I681" s="39"/>
    </row>
    <row r="682" ht="12.75">
      <c r="I682" s="39"/>
    </row>
    <row r="683" ht="12.75">
      <c r="I683" s="39"/>
    </row>
    <row r="684" ht="12.75">
      <c r="I684" s="39"/>
    </row>
    <row r="685" ht="12.75">
      <c r="I685" s="39"/>
    </row>
    <row r="686" ht="12.75">
      <c r="I686" s="39"/>
    </row>
    <row r="687" ht="12.75">
      <c r="I687" s="39"/>
    </row>
    <row r="688" ht="12.75">
      <c r="I688" s="39"/>
    </row>
    <row r="689" ht="12.75">
      <c r="I689" s="39"/>
    </row>
    <row r="690" ht="12.75">
      <c r="I690" s="39"/>
    </row>
    <row r="691" ht="12.75">
      <c r="I691" s="39"/>
    </row>
    <row r="692" ht="12.75">
      <c r="I692" s="39"/>
    </row>
    <row r="693" ht="12.75">
      <c r="I693" s="39"/>
    </row>
    <row r="694" ht="12.75">
      <c r="I694" s="39"/>
    </row>
    <row r="695" ht="12.75">
      <c r="I695" s="39"/>
    </row>
    <row r="696" ht="12.75">
      <c r="I696" s="39"/>
    </row>
    <row r="697" ht="12.75">
      <c r="I697" s="39"/>
    </row>
    <row r="698" ht="12.75">
      <c r="I698" s="39"/>
    </row>
    <row r="699" ht="12.75">
      <c r="I699" s="39"/>
    </row>
    <row r="700" ht="12.75">
      <c r="I700" s="39"/>
    </row>
    <row r="701" ht="12.75">
      <c r="I701" s="39"/>
    </row>
    <row r="702" ht="12.75">
      <c r="I702" s="39"/>
    </row>
    <row r="703" ht="12.75">
      <c r="I703" s="39"/>
    </row>
    <row r="704" ht="12.75">
      <c r="I704" s="39"/>
    </row>
    <row r="705" ht="12.75">
      <c r="I705" s="39"/>
    </row>
    <row r="706" ht="12.75">
      <c r="I706" s="39"/>
    </row>
    <row r="707" ht="12.75">
      <c r="I707" s="39"/>
    </row>
    <row r="708" ht="12.75">
      <c r="I708" s="39"/>
    </row>
    <row r="709" ht="12.75">
      <c r="I709" s="39"/>
    </row>
    <row r="710" ht="12.75">
      <c r="I710" s="39"/>
    </row>
    <row r="711" ht="12.75">
      <c r="I711" s="39"/>
    </row>
    <row r="712" ht="12.75">
      <c r="I712" s="39"/>
    </row>
    <row r="713" ht="12.75">
      <c r="I713" s="39"/>
    </row>
    <row r="714" ht="12.75">
      <c r="I714" s="39"/>
    </row>
    <row r="715" ht="12.75">
      <c r="I715" s="39"/>
    </row>
    <row r="716" ht="12.75">
      <c r="I716" s="39"/>
    </row>
    <row r="717" ht="12.75">
      <c r="I717" s="39"/>
    </row>
    <row r="718" ht="12.75">
      <c r="I718" s="39"/>
    </row>
    <row r="719" ht="12.75">
      <c r="I719" s="39"/>
    </row>
    <row r="720" ht="12.75">
      <c r="I720" s="39"/>
    </row>
    <row r="721" ht="12.75">
      <c r="I721" s="39"/>
    </row>
    <row r="722" ht="12.75">
      <c r="I722" s="39"/>
    </row>
    <row r="723" ht="12.75">
      <c r="I723" s="39"/>
    </row>
    <row r="724" ht="12.75">
      <c r="I724" s="39"/>
    </row>
    <row r="725" ht="12.75">
      <c r="I725" s="39"/>
    </row>
    <row r="726" ht="12.75">
      <c r="I726" s="39"/>
    </row>
    <row r="727" ht="12.75">
      <c r="I727" s="39"/>
    </row>
    <row r="728" ht="12.75">
      <c r="I728" s="39"/>
    </row>
    <row r="729" ht="12.75">
      <c r="I729" s="39"/>
    </row>
    <row r="730" ht="12.75">
      <c r="I730" s="39"/>
    </row>
    <row r="731" ht="12.75">
      <c r="I731" s="39"/>
    </row>
    <row r="732" ht="12.75">
      <c r="I732" s="39"/>
    </row>
    <row r="733" ht="12.75">
      <c r="I733" s="39"/>
    </row>
    <row r="734" ht="12.75">
      <c r="I734" s="39"/>
    </row>
    <row r="735" ht="12.75">
      <c r="I735" s="39"/>
    </row>
    <row r="736" ht="12.75">
      <c r="I736" s="39"/>
    </row>
    <row r="737" ht="12.75">
      <c r="I737" s="39"/>
    </row>
    <row r="738" ht="12.75">
      <c r="I738" s="39"/>
    </row>
    <row r="739" ht="12.75">
      <c r="I739" s="39"/>
    </row>
    <row r="740" ht="12.75">
      <c r="I740" s="39"/>
    </row>
    <row r="741" ht="12.75">
      <c r="I741" s="39"/>
    </row>
    <row r="742" ht="12.75">
      <c r="I742" s="39"/>
    </row>
    <row r="743" ht="12.75">
      <c r="I743" s="39"/>
    </row>
    <row r="744" ht="12.75">
      <c r="I744" s="39"/>
    </row>
    <row r="745" ht="12.75">
      <c r="I745" s="39"/>
    </row>
    <row r="746" ht="12.75">
      <c r="I746" s="39"/>
    </row>
    <row r="747" ht="12.75">
      <c r="I747" s="39"/>
    </row>
    <row r="748" ht="12.75">
      <c r="I748" s="39"/>
    </row>
    <row r="749" ht="12.75">
      <c r="I749" s="39"/>
    </row>
    <row r="750" ht="12.75">
      <c r="I750" s="39"/>
    </row>
    <row r="751" ht="12.75">
      <c r="I751" s="39"/>
    </row>
    <row r="752" ht="12.75">
      <c r="I752" s="39"/>
    </row>
    <row r="753" ht="12.75">
      <c r="I753" s="39"/>
    </row>
    <row r="754" ht="12.75">
      <c r="I754" s="39"/>
    </row>
    <row r="755" ht="12.75">
      <c r="I755" s="39"/>
    </row>
    <row r="756" ht="12.75">
      <c r="I756" s="39"/>
    </row>
    <row r="757" ht="12.75">
      <c r="I757" s="39"/>
    </row>
    <row r="758" ht="12.75">
      <c r="I758" s="39"/>
    </row>
    <row r="759" ht="12.75">
      <c r="I759" s="39"/>
    </row>
    <row r="760" ht="12.75">
      <c r="I760" s="39"/>
    </row>
    <row r="761" ht="12.75">
      <c r="I761" s="39"/>
    </row>
    <row r="762" ht="12.75">
      <c r="I762" s="39"/>
    </row>
    <row r="763" ht="12.75">
      <c r="I763" s="39"/>
    </row>
    <row r="764" ht="12.75">
      <c r="I764" s="39"/>
    </row>
    <row r="765" ht="12.75">
      <c r="I765" s="39"/>
    </row>
    <row r="766" ht="12.75">
      <c r="I766" s="39"/>
    </row>
    <row r="767" ht="12.75">
      <c r="I767" s="39"/>
    </row>
    <row r="768" ht="12.75">
      <c r="I768" s="39"/>
    </row>
    <row r="769" ht="12.75">
      <c r="I769" s="39"/>
    </row>
    <row r="770" ht="12.75">
      <c r="I770" s="39"/>
    </row>
    <row r="771" ht="12.75">
      <c r="I771" s="39"/>
    </row>
    <row r="772" ht="12.75">
      <c r="I772" s="39"/>
    </row>
    <row r="773" ht="12.75">
      <c r="I773" s="39"/>
    </row>
    <row r="774" ht="12.75">
      <c r="I774" s="39"/>
    </row>
    <row r="775" ht="12.75">
      <c r="I775" s="39"/>
    </row>
    <row r="776" ht="12.75">
      <c r="I776" s="39"/>
    </row>
    <row r="777" ht="12.75">
      <c r="I777" s="39"/>
    </row>
    <row r="778" ht="12.75">
      <c r="I778" s="39"/>
    </row>
    <row r="779" ht="12.75">
      <c r="I779" s="39"/>
    </row>
    <row r="780" ht="12.75">
      <c r="I780" s="39"/>
    </row>
    <row r="781" ht="12.75">
      <c r="I781" s="39"/>
    </row>
    <row r="782" ht="12.75">
      <c r="I782" s="39"/>
    </row>
    <row r="783" ht="12.75">
      <c r="I783" s="39"/>
    </row>
    <row r="784" ht="12.75">
      <c r="I784" s="39"/>
    </row>
    <row r="785" ht="12.75">
      <c r="I785" s="39"/>
    </row>
    <row r="786" ht="12.75">
      <c r="I786" s="39"/>
    </row>
    <row r="787" ht="12.75">
      <c r="I787" s="39"/>
    </row>
    <row r="788" ht="12.75">
      <c r="I788" s="39"/>
    </row>
    <row r="789" ht="12.75">
      <c r="I789" s="39"/>
    </row>
    <row r="790" ht="12.75">
      <c r="I790" s="39"/>
    </row>
    <row r="791" ht="12.75">
      <c r="I791" s="39"/>
    </row>
    <row r="792" ht="12.75">
      <c r="I792" s="39"/>
    </row>
    <row r="793" ht="12.75">
      <c r="I793" s="39"/>
    </row>
    <row r="794" ht="12.75">
      <c r="I794" s="39"/>
    </row>
    <row r="795" ht="12.75">
      <c r="I795" s="39"/>
    </row>
    <row r="796" ht="12.75">
      <c r="I796" s="39"/>
    </row>
    <row r="797" ht="12.75">
      <c r="I797" s="39"/>
    </row>
    <row r="798" ht="12.75">
      <c r="I798" s="39"/>
    </row>
    <row r="799" ht="12.75">
      <c r="I799" s="39"/>
    </row>
    <row r="800" ht="12.75">
      <c r="I800" s="39"/>
    </row>
    <row r="801" ht="12.75">
      <c r="I801" s="39"/>
    </row>
    <row r="802" ht="12.75">
      <c r="I802" s="39"/>
    </row>
    <row r="803" ht="12.75">
      <c r="I803" s="39"/>
    </row>
    <row r="804" ht="12.75">
      <c r="I804" s="39"/>
    </row>
    <row r="805" ht="12.75">
      <c r="I805" s="39"/>
    </row>
    <row r="806" ht="12.75">
      <c r="I806" s="39"/>
    </row>
    <row r="807" ht="12.75">
      <c r="I807" s="39"/>
    </row>
    <row r="808" ht="12.75">
      <c r="I808" s="39"/>
    </row>
    <row r="809" ht="12.75">
      <c r="I809" s="39"/>
    </row>
    <row r="810" ht="12.75">
      <c r="I810" s="39"/>
    </row>
    <row r="811" ht="12.75">
      <c r="I811" s="39"/>
    </row>
    <row r="812" ht="12.75">
      <c r="I812" s="39"/>
    </row>
    <row r="813" ht="12.75">
      <c r="I813" s="39"/>
    </row>
    <row r="814" ht="12.75">
      <c r="I814" s="39"/>
    </row>
    <row r="815" ht="12.75">
      <c r="I815" s="39"/>
    </row>
    <row r="816" ht="12.75">
      <c r="I816" s="39"/>
    </row>
    <row r="817" ht="12.75">
      <c r="I817" s="39"/>
    </row>
    <row r="818" ht="12.75">
      <c r="I818" s="39"/>
    </row>
    <row r="819" ht="12.75">
      <c r="I819" s="39"/>
    </row>
    <row r="820" ht="12.75">
      <c r="I820" s="39"/>
    </row>
    <row r="821" ht="12.75">
      <c r="I821" s="39"/>
    </row>
    <row r="822" ht="12.75">
      <c r="I822" s="39"/>
    </row>
    <row r="823" ht="12.75">
      <c r="I823" s="39"/>
    </row>
    <row r="824" ht="12.75">
      <c r="I824" s="39"/>
    </row>
    <row r="825" ht="12.75">
      <c r="I825" s="39"/>
    </row>
    <row r="826" ht="12.75">
      <c r="I826" s="39"/>
    </row>
    <row r="827" ht="12.75">
      <c r="I827" s="39"/>
    </row>
    <row r="828" ht="12.75">
      <c r="I828" s="39"/>
    </row>
    <row r="829" ht="12.75">
      <c r="I829" s="39"/>
    </row>
    <row r="830" ht="12.75">
      <c r="I830" s="39"/>
    </row>
    <row r="831" ht="12.75">
      <c r="I831" s="39"/>
    </row>
    <row r="832" ht="12.75">
      <c r="I832" s="39"/>
    </row>
    <row r="833" ht="12.75">
      <c r="I833" s="39"/>
    </row>
    <row r="834" ht="12.75">
      <c r="I834" s="39"/>
    </row>
    <row r="835" ht="12.75">
      <c r="I835" s="39"/>
    </row>
    <row r="836" ht="12.75">
      <c r="I836" s="39"/>
    </row>
    <row r="837" ht="12.75">
      <c r="I837" s="39"/>
    </row>
    <row r="838" ht="12.75">
      <c r="I838" s="39"/>
    </row>
    <row r="839" ht="12.75">
      <c r="I839" s="39"/>
    </row>
    <row r="840" ht="12.75">
      <c r="I840" s="39"/>
    </row>
    <row r="841" ht="12.75">
      <c r="I841" s="39"/>
    </row>
    <row r="842" ht="12.75">
      <c r="I842" s="39"/>
    </row>
    <row r="843" ht="12.75">
      <c r="I843" s="39"/>
    </row>
    <row r="844" ht="12.75">
      <c r="I844" s="39"/>
    </row>
    <row r="845" ht="12.75">
      <c r="I845" s="39"/>
    </row>
    <row r="846" ht="12.75">
      <c r="I846" s="39"/>
    </row>
    <row r="847" ht="12.75">
      <c r="I847" s="39"/>
    </row>
    <row r="848" ht="12.75">
      <c r="I848" s="39"/>
    </row>
    <row r="849" ht="12.75">
      <c r="I849" s="39"/>
    </row>
    <row r="850" ht="12.75">
      <c r="I850" s="39"/>
    </row>
    <row r="851" ht="12.75">
      <c r="I851" s="39"/>
    </row>
    <row r="852" ht="12.75">
      <c r="I852" s="39"/>
    </row>
    <row r="853" ht="12.75">
      <c r="I853" s="39"/>
    </row>
    <row r="854" ht="12.75">
      <c r="I854" s="39"/>
    </row>
    <row r="855" ht="12.75">
      <c r="I855" s="39"/>
    </row>
    <row r="856" ht="12.75">
      <c r="I856" s="39"/>
    </row>
    <row r="857" ht="12.75">
      <c r="I857" s="39"/>
    </row>
    <row r="858" ht="12.75">
      <c r="I858" s="39"/>
    </row>
    <row r="859" ht="12.75">
      <c r="I859" s="39"/>
    </row>
    <row r="860" ht="12.75">
      <c r="I860" s="39"/>
    </row>
    <row r="861" ht="12.75">
      <c r="I861" s="39"/>
    </row>
    <row r="862" ht="12.75">
      <c r="I862" s="39"/>
    </row>
    <row r="863" ht="12.75">
      <c r="I863" s="39"/>
    </row>
    <row r="864" ht="12.75">
      <c r="I864" s="39"/>
    </row>
    <row r="865" ht="12.75">
      <c r="I865" s="39"/>
    </row>
    <row r="866" ht="12.75">
      <c r="I866" s="39"/>
    </row>
    <row r="867" ht="12.75">
      <c r="I867" s="39"/>
    </row>
    <row r="868" ht="12.75">
      <c r="I868" s="39"/>
    </row>
    <row r="869" ht="12.75">
      <c r="I869" s="39"/>
    </row>
    <row r="870" ht="12.75">
      <c r="I870" s="39"/>
    </row>
    <row r="871" ht="12.75">
      <c r="I871" s="39"/>
    </row>
    <row r="872" ht="12.75">
      <c r="I872" s="39"/>
    </row>
    <row r="873" ht="12.75">
      <c r="I873" s="39"/>
    </row>
    <row r="874" ht="12.75">
      <c r="I874" s="39"/>
    </row>
    <row r="875" ht="12.75">
      <c r="I875" s="39"/>
    </row>
    <row r="876" ht="12.75">
      <c r="I876" s="39"/>
    </row>
    <row r="877" ht="12.75">
      <c r="I877" s="39"/>
    </row>
    <row r="878" ht="12.75">
      <c r="I878" s="39"/>
    </row>
    <row r="879" ht="12.75">
      <c r="I879" s="39"/>
    </row>
    <row r="880" ht="12.75">
      <c r="I880" s="39"/>
    </row>
    <row r="881" ht="12.75">
      <c r="I881" s="39"/>
    </row>
    <row r="882" ht="12.75">
      <c r="I882" s="39"/>
    </row>
    <row r="883" ht="12.75">
      <c r="I883" s="39"/>
    </row>
    <row r="884" ht="12.75">
      <c r="I884" s="39"/>
    </row>
    <row r="885" ht="12.75">
      <c r="I885" s="39"/>
    </row>
    <row r="886" ht="12.75">
      <c r="I886" s="39"/>
    </row>
    <row r="887" ht="12.75">
      <c r="I887" s="39"/>
    </row>
    <row r="888" ht="12.75">
      <c r="I888" s="39"/>
    </row>
    <row r="889" ht="12.75">
      <c r="I889" s="39"/>
    </row>
    <row r="890" ht="12.75">
      <c r="I890" s="39"/>
    </row>
    <row r="891" ht="12.75">
      <c r="I891" s="39"/>
    </row>
    <row r="892" ht="12.75">
      <c r="I892" s="39"/>
    </row>
    <row r="893" ht="12.75">
      <c r="I893" s="39"/>
    </row>
    <row r="894" ht="12.75">
      <c r="I894" s="39"/>
    </row>
    <row r="895" ht="12.75">
      <c r="I895" s="39"/>
    </row>
    <row r="896" ht="12.75">
      <c r="I896" s="39"/>
    </row>
    <row r="897" ht="12.75">
      <c r="I897" s="39"/>
    </row>
    <row r="898" ht="12.75">
      <c r="I898" s="39"/>
    </row>
    <row r="899" ht="12.75">
      <c r="I899" s="39"/>
    </row>
    <row r="900" ht="12.75">
      <c r="I900" s="39"/>
    </row>
    <row r="901" ht="12.75">
      <c r="I901" s="39"/>
    </row>
    <row r="902" ht="12.75">
      <c r="I902" s="39"/>
    </row>
    <row r="903" ht="12.75">
      <c r="I903" s="39"/>
    </row>
    <row r="904" ht="12.75">
      <c r="I904" s="39"/>
    </row>
    <row r="905" ht="12.75">
      <c r="I905" s="39"/>
    </row>
    <row r="906" ht="12.75">
      <c r="I906" s="39"/>
    </row>
    <row r="907" ht="12.75">
      <c r="I907" s="39"/>
    </row>
    <row r="908" ht="12.75">
      <c r="I908" s="39"/>
    </row>
    <row r="909" ht="12.75">
      <c r="I909" s="39"/>
    </row>
    <row r="910" ht="12.75">
      <c r="I910" s="39"/>
    </row>
    <row r="911" ht="12.75">
      <c r="I911" s="39"/>
    </row>
    <row r="912" ht="12.75">
      <c r="I912" s="39"/>
    </row>
    <row r="913" ht="12.75">
      <c r="I913" s="39"/>
    </row>
    <row r="914" ht="12.75">
      <c r="I914" s="39"/>
    </row>
    <row r="915" ht="12.75">
      <c r="I915" s="39"/>
    </row>
    <row r="916" ht="12.75">
      <c r="I916" s="39"/>
    </row>
    <row r="917" ht="12.75">
      <c r="I917" s="39"/>
    </row>
    <row r="918" ht="12.75">
      <c r="I918" s="39"/>
    </row>
    <row r="919" ht="12.75">
      <c r="I919" s="39"/>
    </row>
    <row r="920" ht="12.75">
      <c r="I920" s="39"/>
    </row>
    <row r="921" ht="12.75">
      <c r="I921" s="39"/>
    </row>
    <row r="922" ht="12.75">
      <c r="I922" s="39"/>
    </row>
    <row r="923" ht="12.75">
      <c r="I923" s="39"/>
    </row>
    <row r="924" ht="12.75">
      <c r="I924" s="39"/>
    </row>
    <row r="925" ht="12.75">
      <c r="I925" s="39"/>
    </row>
    <row r="926" ht="12.75">
      <c r="I926" s="39"/>
    </row>
    <row r="927" ht="12.75">
      <c r="I927" s="39"/>
    </row>
    <row r="928" ht="12.75">
      <c r="I928" s="39"/>
    </row>
    <row r="929" ht="12.75">
      <c r="I929" s="39"/>
    </row>
    <row r="930" ht="12.75">
      <c r="I930" s="39"/>
    </row>
    <row r="931" ht="12.75">
      <c r="I931" s="39"/>
    </row>
    <row r="932" ht="12.75">
      <c r="I932" s="39"/>
    </row>
    <row r="933" ht="12.75">
      <c r="I933" s="39"/>
    </row>
    <row r="934" ht="12.75">
      <c r="I934" s="39"/>
    </row>
    <row r="935" ht="12.75">
      <c r="I935" s="39"/>
    </row>
    <row r="936" ht="12.75">
      <c r="I936" s="39"/>
    </row>
    <row r="937" ht="12.75">
      <c r="I937" s="39"/>
    </row>
    <row r="938" ht="12.75">
      <c r="I938" s="39"/>
    </row>
    <row r="939" ht="12.75">
      <c r="I939" s="39"/>
    </row>
    <row r="940" ht="12.75">
      <c r="I940" s="39"/>
    </row>
    <row r="941" ht="12.75">
      <c r="I941" s="39"/>
    </row>
    <row r="942" ht="12.75">
      <c r="I942" s="39"/>
    </row>
    <row r="943" ht="12.75">
      <c r="I943" s="39"/>
    </row>
    <row r="944" ht="12.75">
      <c r="I944" s="39"/>
    </row>
    <row r="945" ht="12.75">
      <c r="I945" s="39"/>
    </row>
    <row r="946" ht="12.75">
      <c r="I946" s="39"/>
    </row>
    <row r="947" ht="12.75">
      <c r="I947" s="39"/>
    </row>
    <row r="948" ht="12.75">
      <c r="I948" s="39"/>
    </row>
    <row r="949" ht="12.75">
      <c r="I949" s="39"/>
    </row>
    <row r="950" ht="12.75">
      <c r="I950" s="39"/>
    </row>
    <row r="951" ht="12.75">
      <c r="I951" s="39"/>
    </row>
    <row r="952" ht="12.75">
      <c r="I952" s="39"/>
    </row>
    <row r="953" ht="12.75">
      <c r="I953" s="39"/>
    </row>
    <row r="954" ht="12.75">
      <c r="I954" s="39"/>
    </row>
    <row r="955" ht="12.75">
      <c r="I955" s="39"/>
    </row>
    <row r="956" ht="12.75">
      <c r="I956" s="39"/>
    </row>
    <row r="957" ht="12.75">
      <c r="I957" s="39"/>
    </row>
    <row r="958" ht="12.75">
      <c r="I958" s="39"/>
    </row>
    <row r="959" ht="12.75">
      <c r="I959" s="39"/>
    </row>
    <row r="960" ht="12.75">
      <c r="I960" s="39"/>
    </row>
    <row r="961" ht="12.75">
      <c r="I961" s="39"/>
    </row>
    <row r="962" ht="12.75">
      <c r="I962" s="39"/>
    </row>
    <row r="963" ht="12.75">
      <c r="I963" s="39"/>
    </row>
    <row r="964" ht="12.75">
      <c r="I964" s="39"/>
    </row>
    <row r="965" ht="12.75">
      <c r="I965" s="39"/>
    </row>
    <row r="966" ht="12.75">
      <c r="I966" s="39"/>
    </row>
    <row r="967" ht="12.75">
      <c r="I967" s="39"/>
    </row>
    <row r="968" ht="12.75">
      <c r="I968" s="39"/>
    </row>
    <row r="969" ht="12.75">
      <c r="I969" s="39"/>
    </row>
    <row r="970" ht="12.75">
      <c r="I970" s="39"/>
    </row>
    <row r="971" ht="12.75">
      <c r="I971" s="39"/>
    </row>
    <row r="972" ht="12.75">
      <c r="I972" s="39"/>
    </row>
    <row r="973" ht="12.75">
      <c r="I973" s="39"/>
    </row>
    <row r="974" ht="12.75">
      <c r="I974" s="39"/>
    </row>
    <row r="975" ht="12.75">
      <c r="I975" s="39"/>
    </row>
    <row r="976" ht="12.75">
      <c r="I976" s="39"/>
    </row>
    <row r="977" ht="12.75">
      <c r="I977" s="39"/>
    </row>
    <row r="978" ht="12.75">
      <c r="I978" s="39"/>
    </row>
    <row r="979" ht="12.75">
      <c r="I979" s="39"/>
    </row>
    <row r="980" ht="12.75">
      <c r="I980" s="39"/>
    </row>
    <row r="981" ht="12.75">
      <c r="I981" s="39"/>
    </row>
    <row r="982" ht="12.75">
      <c r="I982" s="39"/>
    </row>
    <row r="983" ht="12.75">
      <c r="I983" s="39"/>
    </row>
    <row r="984" ht="12.75">
      <c r="I984" s="39"/>
    </row>
    <row r="985" ht="12.75">
      <c r="I985" s="39"/>
    </row>
    <row r="986" ht="12.75">
      <c r="I986" s="39"/>
    </row>
    <row r="987" ht="12.75">
      <c r="I987" s="39"/>
    </row>
    <row r="988" ht="12.75">
      <c r="I988" s="39"/>
    </row>
    <row r="989" ht="12.75">
      <c r="I989" s="39"/>
    </row>
    <row r="990" ht="12.75">
      <c r="I990" s="39"/>
    </row>
    <row r="991" ht="12.75">
      <c r="I991" s="39"/>
    </row>
    <row r="992" ht="12.75">
      <c r="I992" s="39"/>
    </row>
    <row r="993" ht="12.75">
      <c r="I993" s="39"/>
    </row>
    <row r="994" ht="12.75">
      <c r="I994" s="39"/>
    </row>
    <row r="995" ht="12.75">
      <c r="I995" s="39"/>
    </row>
    <row r="996" ht="12.75">
      <c r="I996" s="39"/>
    </row>
    <row r="997" ht="12.75">
      <c r="I997" s="39"/>
    </row>
    <row r="998" ht="12.75">
      <c r="I998" s="39"/>
    </row>
    <row r="999" ht="12.75">
      <c r="I999" s="39"/>
    </row>
    <row r="1000" ht="12.75">
      <c r="I1000" s="39"/>
    </row>
    <row r="1001" ht="12.75">
      <c r="I1001" s="39"/>
    </row>
    <row r="1002" ht="12.75">
      <c r="I1002" s="39"/>
    </row>
    <row r="1003" ht="12.75">
      <c r="I1003" s="39"/>
    </row>
    <row r="1004" ht="12.75">
      <c r="I1004" s="39"/>
    </row>
    <row r="1005" ht="12.75">
      <c r="I1005" s="39"/>
    </row>
    <row r="1006" ht="12.75">
      <c r="I1006" s="39"/>
    </row>
    <row r="1007" ht="12.75">
      <c r="I1007" s="39"/>
    </row>
    <row r="1008" ht="12.75">
      <c r="I1008" s="39"/>
    </row>
    <row r="1009" ht="12.75">
      <c r="I1009" s="39"/>
    </row>
    <row r="1010" ht="12.75">
      <c r="I1010" s="39"/>
    </row>
    <row r="1011" ht="12.75">
      <c r="I1011" s="39"/>
    </row>
    <row r="1012" ht="12.75">
      <c r="I1012" s="39"/>
    </row>
  </sheetData>
  <sheetProtection/>
  <mergeCells count="4">
    <mergeCell ref="J1:L1"/>
    <mergeCell ref="I4:K4"/>
    <mergeCell ref="J2:M2"/>
    <mergeCell ref="I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Admin</cp:lastModifiedBy>
  <cp:lastPrinted>2021-02-15T01:24:21Z</cp:lastPrinted>
  <dcterms:created xsi:type="dcterms:W3CDTF">2005-08-19T12:17:20Z</dcterms:created>
  <dcterms:modified xsi:type="dcterms:W3CDTF">2021-10-19T07:41:59Z</dcterms:modified>
  <cp:category/>
  <cp:version/>
  <cp:contentType/>
  <cp:contentStatus/>
</cp:coreProperties>
</file>